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tafa.turkay\Desktop\"/>
    </mc:Choice>
  </mc:AlternateContent>
  <bookViews>
    <workbookView xWindow="0" yWindow="0" windowWidth="28800" windowHeight="12345" tabRatio="883" firstSheet="1" activeTab="4"/>
  </bookViews>
  <sheets>
    <sheet name=" Mrk YILDIZ ERKEK VOLEYBOL " sheetId="44" r:id="rId1"/>
    <sheet name="SUNGURLU VOLEYBOL YILDIZ KIZ " sheetId="5" r:id="rId2"/>
    <sheet name="MERKEZ YILDIZ KIZ VOLEYBOL " sheetId="6" r:id="rId3"/>
    <sheet name="YILDIZ KIZ VOLEYBOL ELEME FİNAL" sheetId="49" r:id="rId4"/>
    <sheet name="MERKEZ VOLEYBOL KÜÇÜK KIZ" sheetId="43" r:id="rId5"/>
    <sheet name="MERKEZ VOLEYBOL KÜÇÜK KIZ FİNAL" sheetId="48" r:id="rId6"/>
    <sheet name="MERKEZ VOLEYBOL KÜÇÜK ERKEK" sheetId="7" r:id="rId7"/>
  </sheets>
  <externalReferences>
    <externalReference r:id="rId8"/>
    <externalReference r:id="rId9"/>
    <externalReference r:id="rId10"/>
  </externalReferences>
  <definedNames>
    <definedName name="_xlnm.Print_Area" localSheetId="0">' Mrk YILDIZ ERKEK VOLEYBOL '!#REF!</definedName>
    <definedName name="_xlnm.Print_Area" localSheetId="6">'MERKEZ VOLEYBOL KÜÇÜK ERKEK'!$A$1:$AB$34</definedName>
    <definedName name="_xlnm.Print_Area" localSheetId="4">'MERKEZ VOLEYBOL KÜÇÜK KIZ'!#REF!</definedName>
    <definedName name="_xlnm.Print_Area" localSheetId="5">'MERKEZ VOLEYBOL KÜÇÜK KIZ FİNAL'!#REF!</definedName>
    <definedName name="_xlnm.Print_Area" localSheetId="2">'MERKEZ YILDIZ KIZ VOLEYBOL '!$A$1:$AB$52</definedName>
    <definedName name="_xlnm.Print_Area" localSheetId="1">'SUNGURLU VOLEYBOL YILDIZ KIZ '!$A$1:$AB$33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49" l="1"/>
  <c r="B33" i="49"/>
  <c r="B31" i="49"/>
  <c r="B29" i="49"/>
  <c r="B27" i="49"/>
  <c r="B25" i="49"/>
  <c r="B23" i="49"/>
  <c r="B21" i="49"/>
  <c r="B19" i="49"/>
  <c r="B17" i="49"/>
  <c r="B15" i="49"/>
  <c r="B13" i="49"/>
  <c r="B11" i="49"/>
  <c r="B9" i="49"/>
  <c r="B7" i="49"/>
  <c r="B5" i="49"/>
  <c r="M8" i="48" l="1"/>
  <c r="K20" i="48" s="1"/>
  <c r="C8" i="48"/>
  <c r="K18" i="48" s="1"/>
  <c r="M7" i="48"/>
  <c r="K24" i="48" s="1"/>
  <c r="C7" i="48"/>
  <c r="K22" i="48" s="1"/>
  <c r="M6" i="48"/>
  <c r="K16" i="48" s="1"/>
  <c r="C6" i="48"/>
  <c r="K14" i="48" s="1"/>
  <c r="M5" i="48"/>
  <c r="K23" i="48" s="1"/>
  <c r="C5" i="48"/>
  <c r="K21" i="48" s="1"/>
  <c r="K17" i="48" l="1"/>
  <c r="K13" i="48"/>
  <c r="K15" i="48"/>
  <c r="K19" i="48"/>
  <c r="K26" i="7" l="1"/>
  <c r="C9" i="44" l="1"/>
  <c r="C8" i="44"/>
  <c r="L18" i="44" s="1"/>
  <c r="C7" i="44"/>
  <c r="L22" i="44" s="1"/>
  <c r="C6" i="44"/>
  <c r="C5" i="44"/>
  <c r="L16" i="44" s="1"/>
  <c r="M2" i="44"/>
  <c r="L15" i="44" l="1"/>
  <c r="L19" i="44"/>
  <c r="L20" i="44"/>
  <c r="L17" i="44"/>
  <c r="L21" i="44"/>
  <c r="L14" i="44"/>
  <c r="L23" i="44"/>
  <c r="C15" i="43" l="1"/>
  <c r="C14" i="43"/>
  <c r="K41" i="43" s="1"/>
  <c r="C13" i="43"/>
  <c r="K27" i="43" s="1"/>
  <c r="C12" i="43"/>
  <c r="C9" i="43"/>
  <c r="V8" i="43"/>
  <c r="M8" i="43"/>
  <c r="K30" i="43" s="1"/>
  <c r="C8" i="43"/>
  <c r="V7" i="43"/>
  <c r="M7" i="43"/>
  <c r="C7" i="43"/>
  <c r="K47" i="43" s="1"/>
  <c r="V6" i="43"/>
  <c r="M6" i="43"/>
  <c r="C6" i="43"/>
  <c r="K46" i="43" s="1"/>
  <c r="V5" i="43"/>
  <c r="K24" i="43" s="1"/>
  <c r="M5" i="43"/>
  <c r="C5" i="43"/>
  <c r="L2" i="43"/>
  <c r="U1" i="43"/>
  <c r="P1" i="43"/>
  <c r="K38" i="43" l="1"/>
  <c r="K25" i="43"/>
  <c r="K39" i="43"/>
  <c r="K37" i="43"/>
  <c r="K43" i="43"/>
  <c r="K29" i="43"/>
  <c r="K23" i="43"/>
  <c r="K35" i="43"/>
  <c r="K32" i="43"/>
  <c r="K20" i="43"/>
  <c r="K42" i="43"/>
  <c r="K28" i="43"/>
  <c r="K44" i="43"/>
  <c r="K36" i="43"/>
  <c r="K40" i="43"/>
  <c r="K33" i="43"/>
  <c r="K45" i="43"/>
  <c r="K22" i="43"/>
  <c r="K26" i="43"/>
  <c r="K31" i="43"/>
  <c r="K34" i="43"/>
  <c r="K21" i="43"/>
  <c r="K21" i="7" l="1"/>
  <c r="C9" i="7"/>
  <c r="K24" i="7" s="1"/>
  <c r="M8" i="7"/>
  <c r="C8" i="7"/>
  <c r="K28" i="7" s="1"/>
  <c r="M7" i="7"/>
  <c r="K23" i="7" s="1"/>
  <c r="C7" i="7"/>
  <c r="K30" i="7" s="1"/>
  <c r="M6" i="7"/>
  <c r="K15" i="7" s="1"/>
  <c r="C6" i="7"/>
  <c r="K16" i="7" s="1"/>
  <c r="M5" i="7"/>
  <c r="C5" i="7"/>
  <c r="K20" i="7" s="1"/>
  <c r="L2" i="7"/>
  <c r="U1" i="6"/>
  <c r="L2" i="6"/>
  <c r="C5" i="6"/>
  <c r="M5" i="6"/>
  <c r="K30" i="6" s="1"/>
  <c r="V5" i="6"/>
  <c r="C6" i="6"/>
  <c r="M6" i="6"/>
  <c r="V6" i="6"/>
  <c r="K19" i="6" s="1"/>
  <c r="C7" i="6"/>
  <c r="K20" i="6" s="1"/>
  <c r="M7" i="6"/>
  <c r="V7" i="6"/>
  <c r="C8" i="6"/>
  <c r="C11" i="6"/>
  <c r="M11" i="6"/>
  <c r="V11" i="6"/>
  <c r="C12" i="6"/>
  <c r="K25" i="6" s="1"/>
  <c r="M12" i="6"/>
  <c r="V12" i="6"/>
  <c r="K39" i="6" s="1"/>
  <c r="C13" i="6"/>
  <c r="M13" i="6"/>
  <c r="K38" i="6" s="1"/>
  <c r="V13" i="6"/>
  <c r="K22" i="6"/>
  <c r="K24" i="6"/>
  <c r="K29" i="6"/>
  <c r="K28" i="6"/>
  <c r="K32" i="6"/>
  <c r="K33" i="6"/>
  <c r="K35" i="6"/>
  <c r="K37" i="6"/>
  <c r="C8" i="5"/>
  <c r="M7" i="5"/>
  <c r="K16" i="5" s="1"/>
  <c r="C7" i="5"/>
  <c r="M6" i="5"/>
  <c r="K19" i="5" s="1"/>
  <c r="C6" i="5"/>
  <c r="M5" i="5"/>
  <c r="K15" i="5" s="1"/>
  <c r="C5" i="5"/>
  <c r="K13" i="5" s="1"/>
  <c r="L2" i="5"/>
  <c r="K22" i="7" l="1"/>
  <c r="K20" i="5"/>
  <c r="K17" i="5"/>
  <c r="K23" i="6"/>
  <c r="K26" i="6"/>
  <c r="K34" i="6"/>
  <c r="K29" i="7"/>
  <c r="K18" i="7"/>
  <c r="K19" i="7"/>
  <c r="K27" i="7"/>
  <c r="K17" i="7"/>
  <c r="K25" i="7"/>
  <c r="K31" i="6"/>
  <c r="K27" i="6"/>
  <c r="K21" i="6"/>
  <c r="K36" i="6"/>
  <c r="K21" i="5"/>
  <c r="K14" i="5"/>
  <c r="K18" i="5"/>
</calcChain>
</file>

<file path=xl/sharedStrings.xml><?xml version="1.0" encoding="utf-8"?>
<sst xmlns="http://schemas.openxmlformats.org/spreadsheetml/2006/main" count="823" uniqueCount="252">
  <si>
    <t>ÖĞRETİM YILI</t>
  </si>
  <si>
    <t>ERKEK</t>
  </si>
  <si>
    <t>VOLEYBOL</t>
  </si>
  <si>
    <t>FİKSTÜRÜ</t>
  </si>
  <si>
    <t>TAKIMLAR</t>
  </si>
  <si>
    <t>KURA SONUCU</t>
  </si>
  <si>
    <t>A1</t>
  </si>
  <si>
    <t>A2</t>
  </si>
  <si>
    <t>A3</t>
  </si>
  <si>
    <t>A4</t>
  </si>
  <si>
    <t>ANASAYFA</t>
  </si>
  <si>
    <t>1-</t>
  </si>
  <si>
    <t>2-</t>
  </si>
  <si>
    <t>3-</t>
  </si>
  <si>
    <t>4-</t>
  </si>
  <si>
    <t>SIRA</t>
  </si>
  <si>
    <t>TARİH</t>
  </si>
  <si>
    <t>SAAT</t>
  </si>
  <si>
    <t>FİKSTÜR</t>
  </si>
  <si>
    <t>YER</t>
  </si>
  <si>
    <t>1.MAÇLAR</t>
  </si>
  <si>
    <t>A1-A4</t>
  </si>
  <si>
    <t>A2-A3</t>
  </si>
  <si>
    <t>2.MAÇLAR</t>
  </si>
  <si>
    <t>A1-A3</t>
  </si>
  <si>
    <t>A4-A2</t>
  </si>
  <si>
    <t>3.MAÇLAR</t>
  </si>
  <si>
    <t>A1-A2</t>
  </si>
  <si>
    <t>A3-A4</t>
  </si>
  <si>
    <t>2023-2024</t>
  </si>
  <si>
    <t>B1</t>
  </si>
  <si>
    <t>B2</t>
  </si>
  <si>
    <t>A GRUBU</t>
  </si>
  <si>
    <t>B GRUBU</t>
  </si>
  <si>
    <t>C GRUBU</t>
  </si>
  <si>
    <t>5-</t>
  </si>
  <si>
    <t>6-</t>
  </si>
  <si>
    <t>B3</t>
  </si>
  <si>
    <t>B4</t>
  </si>
  <si>
    <t>C1</t>
  </si>
  <si>
    <t>C2</t>
  </si>
  <si>
    <t>C3</t>
  </si>
  <si>
    <t>C4</t>
  </si>
  <si>
    <t>7-</t>
  </si>
  <si>
    <t>8-</t>
  </si>
  <si>
    <t>9-</t>
  </si>
  <si>
    <t>10-</t>
  </si>
  <si>
    <t>11-</t>
  </si>
  <si>
    <t>12-</t>
  </si>
  <si>
    <t>B1-B4</t>
  </si>
  <si>
    <t>B2-B3</t>
  </si>
  <si>
    <t>C1-C4</t>
  </si>
  <si>
    <t>C2-C3</t>
  </si>
  <si>
    <t>B1-B3</t>
  </si>
  <si>
    <t>B4-B2</t>
  </si>
  <si>
    <t>C1-C3</t>
  </si>
  <si>
    <t>C4-C2</t>
  </si>
  <si>
    <t>B1-B2</t>
  </si>
  <si>
    <t>B3-B4</t>
  </si>
  <si>
    <t>C1-C2</t>
  </si>
  <si>
    <t>C3-C4</t>
  </si>
  <si>
    <t>4.MAÇLAR</t>
  </si>
  <si>
    <t>F1-F2</t>
  </si>
  <si>
    <t>5.MAÇLAR</t>
  </si>
  <si>
    <t>F3-F1</t>
  </si>
  <si>
    <t>6.MAÇLAR</t>
  </si>
  <si>
    <t>F2-F3</t>
  </si>
  <si>
    <t>2023 - 2024</t>
  </si>
  <si>
    <t>Fuat Sezgin İmam Hatip O.O</t>
  </si>
  <si>
    <t>Mustafa Kemal Ortaokulu</t>
  </si>
  <si>
    <t>23 Nisan Ortaokulu</t>
  </si>
  <si>
    <t>Özel Elit Koleji Ortaokulu</t>
  </si>
  <si>
    <t>Özel Çorum Doğa Ortaokulu</t>
  </si>
  <si>
    <t>A1-B2</t>
  </si>
  <si>
    <t>A GRUBU 1.Sİ - B GRUBU 2.Sİ</t>
  </si>
  <si>
    <t>B1-A2</t>
  </si>
  <si>
    <t>B GRUBU 1.Sİ - A GRUBU 2.Sİ</t>
  </si>
  <si>
    <t>13-14 MAĞL</t>
  </si>
  <si>
    <t>13.MAÇ MAĞLUBU - 14. MAÇ MAĞLUBU (3.LÜK-4.LÜK)</t>
  </si>
  <si>
    <t>13-14 GAL</t>
  </si>
  <si>
    <t>13.MAÇ GALİBİ - 14.MAÇ GALİBİ (1.LİK-2.LİK)</t>
  </si>
  <si>
    <t xml:space="preserve"> YILDIZ</t>
  </si>
  <si>
    <t>KIZ</t>
  </si>
  <si>
    <t>Sungurlu Fatih Ortaokulu</t>
  </si>
  <si>
    <t>Sungurlu İsmetpaşa Ortaokulu</t>
  </si>
  <si>
    <t>Dr.Sedat-Dr.Melahat Baran Ortaokulu</t>
  </si>
  <si>
    <t>Sungurlu TOKİ Necip Fazıl O.O</t>
  </si>
  <si>
    <t>Ş.Mahmut Peşmen İmam Hatip O.O</t>
  </si>
  <si>
    <t>Kavşut Şehit Kerem Beksiz O.O</t>
  </si>
  <si>
    <t>Sungurlu Memiş Bekmezci O.O</t>
  </si>
  <si>
    <t>B3-B1</t>
  </si>
  <si>
    <t>10-11MAĞL</t>
  </si>
  <si>
    <t>10.MAÇ MAĞLUBU - 11. MAÇ MAĞLUBU (3.LÜK-4.LÜK)</t>
  </si>
  <si>
    <t>10-11 GAL</t>
  </si>
  <si>
    <t>10.MAÇ GALİBİ - 11.MAÇ GALİBİ (1.LİK-2.LİK)</t>
  </si>
  <si>
    <t>24.MAÇ GALİBİ - 25.MAÇ GALİBİ (1.LİK-2.LİK)</t>
  </si>
  <si>
    <t>24G-25G</t>
  </si>
  <si>
    <t>24.MAÇ MAĞLUBU - 25. MAÇ MAĞLUBU (3.LÜK-4.LÜK)</t>
  </si>
  <si>
    <t>24M-25M</t>
  </si>
  <si>
    <t>23.MAÇ GALİBİ - F GRUBU 1.Sİ</t>
  </si>
  <si>
    <t>23G-F1</t>
  </si>
  <si>
    <t>A GRUBU 1.Sİ - 22.MAÇ GALİBİ</t>
  </si>
  <si>
    <t>A1-22G</t>
  </si>
  <si>
    <t>D GRUBU 1.Sİ - E GRUBU 1.Sİ</t>
  </si>
  <si>
    <t>D1-E1</t>
  </si>
  <si>
    <t>B GRUBU 1.Sİ - C GRUBU 1.Sİ</t>
  </si>
  <si>
    <t>B1-C1</t>
  </si>
  <si>
    <t>E2-E3</t>
  </si>
  <si>
    <t>D2-D3</t>
  </si>
  <si>
    <t>E3-E1</t>
  </si>
  <si>
    <t>D3-D1</t>
  </si>
  <si>
    <t>C3-C1</t>
  </si>
  <si>
    <t>E1-E2</t>
  </si>
  <si>
    <t>D1-D2</t>
  </si>
  <si>
    <t>Osmancık Yaylabaşı Ortaokulu</t>
  </si>
  <si>
    <t>F3</t>
  </si>
  <si>
    <t>19-</t>
  </si>
  <si>
    <t>Necip Fazıl Kısakürek Ortaokulu</t>
  </si>
  <si>
    <t>F2</t>
  </si>
  <si>
    <t>Özel Çorum Bilgi Ortaokulu</t>
  </si>
  <si>
    <t>18-</t>
  </si>
  <si>
    <t>F1</t>
  </si>
  <si>
    <t>Özel Bahçeşehir Koleji Ortaokulu</t>
  </si>
  <si>
    <t>17-</t>
  </si>
  <si>
    <t>Merkez Cumhuriyet Ortaokulu</t>
  </si>
  <si>
    <t>E3</t>
  </si>
  <si>
    <t>16-</t>
  </si>
  <si>
    <t>Mecitözü Çitli Şehit Dursun Demirkol O.O</t>
  </si>
  <si>
    <t>E2</t>
  </si>
  <si>
    <t>TED Çorum  Koleji Ortaokulu</t>
  </si>
  <si>
    <t>15-</t>
  </si>
  <si>
    <t>E1</t>
  </si>
  <si>
    <t>14-</t>
  </si>
  <si>
    <t>Mehmet Akif Ersoy Ortaokulu</t>
  </si>
  <si>
    <t>D3</t>
  </si>
  <si>
    <t>13-</t>
  </si>
  <si>
    <t>Osmancık Ş.Ö.Şenay Aybüke Yalçın O.O</t>
  </si>
  <si>
    <t>D2</t>
  </si>
  <si>
    <t xml:space="preserve">Mimar Sinan Ortaokulu </t>
  </si>
  <si>
    <t>D1</t>
  </si>
  <si>
    <t>Ahmet Tevfik İleri Ortaokulu</t>
  </si>
  <si>
    <t>Mecitözü Yatılı Bölge Ortaokulu</t>
  </si>
  <si>
    <t>Hacı Bektaş Veli Ortakulu</t>
  </si>
  <si>
    <t>Kargı Cumhuriyet Yatılı Bölge Ortaokulu</t>
  </si>
  <si>
    <t>F GRUBU</t>
  </si>
  <si>
    <t>E GRUBU</t>
  </si>
  <si>
    <t>D GRUBU</t>
  </si>
  <si>
    <t xml:space="preserve">YILDIZ </t>
  </si>
  <si>
    <t>KÜÇÜK</t>
  </si>
  <si>
    <t>Fuat Sezgin İ.H Ortaokulu</t>
  </si>
  <si>
    <t>A5</t>
  </si>
  <si>
    <t>Merkez Yatılı Bölge Ortaokulu</t>
  </si>
  <si>
    <t>Kargı Cumhuriyet Yatılı Bölge O.O</t>
  </si>
  <si>
    <t>Çorum Doğa Ortaokulu</t>
  </si>
  <si>
    <t>Ahmet T.İleri Ortaokulu</t>
  </si>
  <si>
    <t>Sultan A. Hamid Han Ortaokulu</t>
  </si>
  <si>
    <t>Elit Koleji Ortaokulu</t>
  </si>
  <si>
    <t>A5-A3</t>
  </si>
  <si>
    <t>A5-A1</t>
  </si>
  <si>
    <t>A3-A1</t>
  </si>
  <si>
    <t>A4-A5</t>
  </si>
  <si>
    <t>A2-A5</t>
  </si>
  <si>
    <t>7.MAÇLAR</t>
  </si>
  <si>
    <t>17-18 MAĞL</t>
  </si>
  <si>
    <t>17.MAÇ MAĞLUBU - 18. MAÇ MAĞLUBU (3.LÜK-4.LÜK)</t>
  </si>
  <si>
    <t>17-18 GAL</t>
  </si>
  <si>
    <t>17.MAÇ GALİBİ - 18.MAÇ GALİBİ (1.LİK-2.LİK)</t>
  </si>
  <si>
    <t>Hacı Bektaş Veli Ortaokulu</t>
  </si>
  <si>
    <t>Mimar Sinan Ortaokulu</t>
  </si>
  <si>
    <t>A1-B1</t>
  </si>
  <si>
    <t>A GRUBU 1.Sİ - B GRUBU 1.Sİ</t>
  </si>
  <si>
    <t>C1-D1</t>
  </si>
  <si>
    <t>C GRUBU 1.Sİ - D GRUBU 1.Sİ</t>
  </si>
  <si>
    <t>D4</t>
  </si>
  <si>
    <t>D1-D4</t>
  </si>
  <si>
    <t>D1-D3</t>
  </si>
  <si>
    <t>D4-D2</t>
  </si>
  <si>
    <t>D3-D4</t>
  </si>
  <si>
    <t>Sultan Abdülhamid Han Ortaokulu</t>
  </si>
  <si>
    <t xml:space="preserve">BU HÜCRELERE KURA ÇEKİMİNE KATILACAK </t>
  </si>
  <si>
    <t>OLAN TAKIMLARI YAZINIZ, KURASINI ÇEKEN TAKIMI</t>
  </si>
  <si>
    <t>SAĞDAKİ KURA SONUCU ALANINA YAPIŞTIRINIZ</t>
  </si>
  <si>
    <t>Bayat Yoncalı İmam Hatip Ortaokulu</t>
  </si>
  <si>
    <t xml:space="preserve">Yıldırım Beyazıt İmam Hatip Ortaokulu </t>
  </si>
  <si>
    <t>Bilgi Ortaokulu</t>
  </si>
  <si>
    <t>Fuat Sezgin İmam Hatip Ortaokulu</t>
  </si>
  <si>
    <t>Doğa Ortaokulu</t>
  </si>
  <si>
    <t>Ada Ortaokulu</t>
  </si>
  <si>
    <t>Osmancık Öğretmen Şenay Aybüke Yalçın O.O.</t>
  </si>
  <si>
    <t>Ted Koleji Ortaokulu</t>
  </si>
  <si>
    <t>29-30 MAĞL</t>
  </si>
  <si>
    <t>29.MAÇ MAĞLUBU - 30. MAÇ MAĞLUBU (3.LÜK-4.LÜK)</t>
  </si>
  <si>
    <t>29-30 GAL</t>
  </si>
  <si>
    <t>29.MAÇ GALİBİ - 30.MAÇ GALİBİ (1.LİK-2.LİK)</t>
  </si>
  <si>
    <t>(B) GRUBU</t>
  </si>
  <si>
    <t>(A) GRUBU</t>
  </si>
  <si>
    <t>Kargı Cumhuriyet YBOO</t>
  </si>
  <si>
    <t>YILDIZ</t>
  </si>
  <si>
    <t>TAKIMLAR
(TEVFİK KIŞ SPOR SALONU)</t>
  </si>
  <si>
    <t>MAÇ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</si>
  <si>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</si>
  <si>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</si>
  <si>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</si>
  <si>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</si>
  <si>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TARİH:SAAT YAZAN HÜCRELERİ DÜZENLEYİNİZ…</t>
  </si>
  <si>
    <t>3.LÜK-4.LÜK MAÇI (MAĞLUPLAR)</t>
  </si>
  <si>
    <t>1.LİK-2.LİK MAÇI (GALİPLER)</t>
  </si>
  <si>
    <t>26 ARALIK 2023, SAAT: 10:00 DA GENÇLİK VE SPOR İL MÜDÜRLÜĞÜNDE 
GRUPLARINI İLK İKİ SIRA DA TAMAMYALAN TAKIMLARIN KATILIMI İLE FİNAL GRUBU FİKSTÜRÜ ÇEKİLECEKTİR.</t>
  </si>
  <si>
    <t>2022 - 2023 OKUL SPORLARI KÜÇÜK KIZLAR</t>
  </si>
  <si>
    <t>VOLEYBOL İL BİRİNCİLİĞİ - FİNAL GRUBU FİKSTÜRÜ</t>
  </si>
  <si>
    <t>1.TAKIM</t>
  </si>
  <si>
    <t>2.TAKIM</t>
  </si>
  <si>
    <t>3.TAKIM</t>
  </si>
  <si>
    <t>4.TAKIM</t>
  </si>
  <si>
    <t>5.TAKIM</t>
  </si>
  <si>
    <t>6.TAKIM</t>
  </si>
  <si>
    <t>7.TAKIM</t>
  </si>
  <si>
    <t>8.TAKIM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</si>
  <si>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</si>
  <si>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</si>
  <si>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</si>
  <si>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</si>
  <si>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</si>
  <si>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</si>
  <si>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</si>
  <si>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</si>
  <si>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2.01.2024 / 09:00</t>
  </si>
  <si>
    <t>2.01.2024 / 11:00</t>
  </si>
  <si>
    <t>2.01.2024 / 13:00</t>
  </si>
  <si>
    <t>2.01.2024 / 15:00</t>
  </si>
  <si>
    <t>3.01.2024 / 09:00</t>
  </si>
  <si>
    <t>3.01.2024 / 11:00</t>
  </si>
  <si>
    <t>3.01.2024 / 13:00</t>
  </si>
  <si>
    <t>3.01.2024 / 15:00</t>
  </si>
  <si>
    <t>4.01.2024 / 09:00</t>
  </si>
  <si>
    <t>4.01.2024 / 11:00</t>
  </si>
  <si>
    <t>4.01.2024 / 13:00</t>
  </si>
  <si>
    <t>4.01.2024 / 15:00</t>
  </si>
  <si>
    <t>05.01.2024 / 10:00</t>
  </si>
  <si>
    <t>05.01.2024 / 12:00</t>
  </si>
  <si>
    <t>2023-2024 OKUL SPORLARI YILDIZ KIZLAR VOLEYBOL İL BİRİNCİLİĞİ "ELEME FİNAL FİKSTÜRÜ"</t>
  </si>
  <si>
    <t>29 Aralık 2023 Saat:13.00 de Gençlik ve Spor İl Müdürlüğünde Eleme Final Fikstürleri çekilecektir.</t>
  </si>
  <si>
    <t>SUNGURLU (A) GRUBU</t>
  </si>
  <si>
    <t>SUNGURLU (B) GRUBU</t>
  </si>
  <si>
    <t>"SUNGURLU" FİKSTÜRÜ</t>
  </si>
  <si>
    <t>Toki Spor Salonu</t>
  </si>
  <si>
    <t>Atatürk Spor Salonu</t>
  </si>
  <si>
    <t>TAKIMLAR
(Toki Spor Salonu - Atatürk Spor Salonu)</t>
  </si>
  <si>
    <t>TAKIMLAR
(SUNGURLU SPOR SALONU)</t>
  </si>
  <si>
    <t>TAKIMLAR
(ATATÜRK SPOR SALONU)</t>
  </si>
  <si>
    <t>" ATATÜRK SPOR SALONU "</t>
  </si>
  <si>
    <t>Sultan Abdulhamid Han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</si>
</sst>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55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b/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b/>
      <sz val="48"/>
      <name val="Arial Tur"/>
      <charset val="162"/>
    </font>
    <font>
      <b/>
      <u/>
      <sz val="48"/>
      <name val="Arial Tur"/>
      <charset val="162"/>
    </font>
    <font>
      <sz val="12"/>
      <name val="Times New Roman"/>
      <family val="1"/>
      <charset val="162"/>
    </font>
    <font>
      <u/>
      <sz val="12"/>
      <color theme="0"/>
      <name val="Arial Tur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45">
    <xf numFmtId="0" fontId="0" fillId="0" borderId="0" xfId="0"/>
    <xf numFmtId="0" fontId="2" fillId="0" borderId="0" xfId="1" applyFont="1" applyAlignment="1" applyProtection="1">
      <alignment vertical="center" wrapText="1" shrinkToFit="1"/>
      <protection locked="0"/>
    </xf>
    <xf numFmtId="0" fontId="1" fillId="0" borderId="0" xfId="1" applyProtection="1"/>
    <xf numFmtId="0" fontId="2" fillId="0" borderId="0" xfId="1" applyFont="1" applyAlignment="1" applyProtection="1">
      <alignment vertical="center" shrinkToFit="1"/>
      <protection locked="0"/>
    </xf>
    <xf numFmtId="0" fontId="1" fillId="0" borderId="0" xfId="1" applyAlignment="1" applyProtection="1">
      <alignment horizontal="center"/>
    </xf>
    <xf numFmtId="0" fontId="1" fillId="2" borderId="0" xfId="1" applyFill="1" applyAlignment="1" applyProtection="1">
      <alignment horizontal="center"/>
    </xf>
    <xf numFmtId="0" fontId="1" fillId="5" borderId="2" xfId="1" applyFill="1" applyBorder="1" applyAlignment="1" applyProtection="1">
      <alignment horizontal="center" shrinkToFit="1"/>
      <protection locked="0"/>
    </xf>
    <xf numFmtId="0" fontId="1" fillId="3" borderId="2" xfId="1" applyFill="1" applyBorder="1" applyAlignment="1" applyProtection="1">
      <alignment horizontal="center" vertical="center"/>
    </xf>
    <xf numFmtId="0" fontId="1" fillId="0" borderId="0" xfId="1" applyAlignment="1" applyProtection="1"/>
    <xf numFmtId="0" fontId="1" fillId="0" borderId="7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5" borderId="2" xfId="1" applyFill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Alignment="1" applyProtection="1">
      <alignment horizontal="left" vertical="center" shrinkToFit="1"/>
    </xf>
    <xf numFmtId="0" fontId="2" fillId="6" borderId="17" xfId="1" applyFont="1" applyFill="1" applyBorder="1" applyAlignment="1" applyProtection="1">
      <alignment horizontal="center" vertical="center"/>
    </xf>
    <xf numFmtId="0" fontId="2" fillId="6" borderId="0" xfId="1" applyFont="1" applyFill="1" applyBorder="1" applyAlignment="1" applyProtection="1">
      <alignment horizontal="center" vertical="center"/>
    </xf>
    <xf numFmtId="0" fontId="2" fillId="6" borderId="24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1" fillId="0" borderId="10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0" xfId="1" applyFill="1" applyProtection="1"/>
    <xf numFmtId="0" fontId="1" fillId="3" borderId="33" xfId="1" applyFill="1" applyBorder="1" applyAlignment="1" applyProtection="1">
      <alignment horizontal="center" vertical="center"/>
    </xf>
    <xf numFmtId="0" fontId="1" fillId="0" borderId="34" xfId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7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1" fillId="7" borderId="10" xfId="1" applyFill="1" applyBorder="1" applyAlignment="1" applyProtection="1">
      <alignment horizontal="center" vertical="center"/>
    </xf>
    <xf numFmtId="0" fontId="1" fillId="7" borderId="12" xfId="1" applyFill="1" applyBorder="1" applyAlignment="1" applyProtection="1">
      <alignment horizontal="center" vertical="center"/>
    </xf>
    <xf numFmtId="0" fontId="1" fillId="7" borderId="2" xfId="1" applyFill="1" applyBorder="1" applyAlignment="1" applyProtection="1">
      <alignment horizontal="center"/>
      <protection locked="0"/>
    </xf>
    <xf numFmtId="0" fontId="1" fillId="7" borderId="10" xfId="1" applyFill="1" applyBorder="1" applyAlignment="1" applyProtection="1">
      <alignment horizontal="center"/>
    </xf>
    <xf numFmtId="0" fontId="1" fillId="7" borderId="2" xfId="1" applyFill="1" applyBorder="1" applyAlignment="1" applyProtection="1">
      <alignment horizontal="center" vertical="center" wrapText="1" shrinkToFit="1"/>
      <protection locked="0"/>
    </xf>
    <xf numFmtId="0" fontId="1" fillId="7" borderId="12" xfId="1" applyFill="1" applyBorder="1" applyAlignment="1" applyProtection="1">
      <alignment horizontal="center"/>
    </xf>
    <xf numFmtId="0" fontId="1" fillId="7" borderId="13" xfId="1" applyFill="1" applyBorder="1" applyAlignment="1" applyProtection="1">
      <alignment horizontal="center" vertical="center" wrapText="1" shrinkToFit="1"/>
      <protection locked="0"/>
    </xf>
    <xf numFmtId="0" fontId="0" fillId="7" borderId="10" xfId="0" applyFill="1" applyBorder="1" applyAlignment="1" applyProtection="1">
      <alignment horizontal="center" vertical="center"/>
    </xf>
    <xf numFmtId="0" fontId="1" fillId="8" borderId="10" xfId="1" applyFill="1" applyBorder="1" applyAlignment="1" applyProtection="1">
      <alignment horizontal="center"/>
    </xf>
    <xf numFmtId="0" fontId="1" fillId="7" borderId="2" xfId="1" applyFill="1" applyBorder="1" applyAlignment="1" applyProtection="1">
      <alignment horizontal="center" vertical="center" wrapText="1" shrinkToFit="1"/>
      <protection locked="0"/>
    </xf>
    <xf numFmtId="0" fontId="2" fillId="6" borderId="17" xfId="1" applyFont="1" applyFill="1" applyBorder="1" applyAlignment="1" applyProtection="1">
      <alignment horizontal="center" vertical="center"/>
    </xf>
    <xf numFmtId="0" fontId="2" fillId="6" borderId="0" xfId="1" applyFont="1" applyFill="1" applyBorder="1" applyAlignment="1" applyProtection="1">
      <alignment horizontal="center" vertical="center"/>
    </xf>
    <xf numFmtId="0" fontId="2" fillId="6" borderId="24" xfId="1" applyFon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 wrapText="1" shrinkToFit="1"/>
      <protection locked="0"/>
    </xf>
    <xf numFmtId="0" fontId="0" fillId="7" borderId="13" xfId="0" applyFill="1" applyBorder="1" applyAlignment="1" applyProtection="1">
      <alignment horizontal="center" vertical="center" wrapText="1" shrinkToFit="1"/>
      <protection locked="0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5" fontId="1" fillId="0" borderId="8" xfId="1" applyNumberFormat="1" applyBorder="1" applyAlignment="1" applyProtection="1">
      <alignment horizontal="center" vertical="center" wrapText="1" shrinkToFit="1"/>
      <protection locked="0"/>
    </xf>
    <xf numFmtId="15" fontId="1" fillId="0" borderId="2" xfId="1" applyNumberFormat="1" applyBorder="1" applyAlignment="1" applyProtection="1">
      <alignment horizontal="center" vertical="center" wrapText="1" shrinkToFit="1"/>
      <protection locked="0"/>
    </xf>
    <xf numFmtId="15" fontId="1" fillId="0" borderId="35" xfId="1" applyNumberFormat="1" applyBorder="1" applyAlignment="1" applyProtection="1">
      <alignment horizontal="center" vertical="center" wrapText="1" shrinkToFit="1"/>
      <protection locked="0"/>
    </xf>
    <xf numFmtId="15" fontId="1" fillId="0" borderId="13" xfId="1" applyNumberFormat="1" applyBorder="1" applyAlignment="1" applyProtection="1">
      <alignment horizontal="center" vertical="center" wrapText="1" shrinkToFit="1"/>
      <protection locked="0"/>
    </xf>
    <xf numFmtId="0" fontId="0" fillId="8" borderId="10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1" fillId="8" borderId="10" xfId="1" applyFill="1" applyBorder="1" applyAlignment="1" applyProtection="1">
      <alignment horizontal="center" vertical="center"/>
    </xf>
    <xf numFmtId="15" fontId="0" fillId="8" borderId="8" xfId="0" applyNumberFormat="1" applyFill="1" applyBorder="1" applyAlignment="1" applyProtection="1">
      <alignment horizontal="center" vertical="center" wrapText="1" shrinkToFit="1"/>
      <protection locked="0"/>
    </xf>
    <xf numFmtId="15" fontId="0" fillId="8" borderId="2" xfId="0" applyNumberFormat="1" applyFill="1" applyBorder="1" applyAlignment="1" applyProtection="1">
      <alignment horizontal="center" vertical="center" wrapText="1" shrinkToFit="1"/>
      <protection locked="0"/>
    </xf>
    <xf numFmtId="15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1" fillId="7" borderId="2" xfId="1" applyFill="1" applyBorder="1" applyAlignment="1" applyProtection="1">
      <alignment horizontal="center" vertical="center" wrapText="1" shrinkToFit="1"/>
      <protection locked="0"/>
    </xf>
    <xf numFmtId="0" fontId="1" fillId="7" borderId="13" xfId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vertical="center" shrinkToFit="1"/>
    </xf>
    <xf numFmtId="0" fontId="0" fillId="0" borderId="30" xfId="0" applyBorder="1" applyAlignment="1" applyProtection="1">
      <alignment vertical="center" shrinkToFit="1"/>
    </xf>
    <xf numFmtId="0" fontId="0" fillId="0" borderId="31" xfId="0" applyBorder="1" applyAlignment="1" applyProtection="1">
      <alignment vertical="center" shrinkToFit="1"/>
    </xf>
    <xf numFmtId="0" fontId="0" fillId="0" borderId="0" xfId="0" applyBorder="1" applyAlignment="1" applyProtection="1">
      <alignment shrinkToFit="1"/>
    </xf>
    <xf numFmtId="0" fontId="0" fillId="0" borderId="32" xfId="0" applyBorder="1" applyAlignment="1" applyProtection="1">
      <alignment vertical="center" shrinkToFit="1"/>
    </xf>
    <xf numFmtId="0" fontId="0" fillId="0" borderId="3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2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 wrapText="1" shrinkToFit="1"/>
      <protection locked="0"/>
    </xf>
    <xf numFmtId="20" fontId="0" fillId="8" borderId="0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0" xfId="0" applyFill="1" applyBorder="1" applyAlignment="1" applyProtection="1">
      <alignment horizontal="center" vertical="center" wrapText="1" shrinkToFit="1"/>
    </xf>
    <xf numFmtId="0" fontId="0" fillId="8" borderId="0" xfId="0" applyFill="1" applyProtection="1"/>
    <xf numFmtId="15" fontId="0" fillId="0" borderId="8" xfId="0" applyNumberFormat="1" applyBorder="1" applyAlignment="1" applyProtection="1">
      <alignment horizontal="center" vertical="center" wrapText="1" shrinkToFit="1"/>
      <protection locked="0"/>
    </xf>
    <xf numFmtId="15" fontId="0" fillId="0" borderId="13" xfId="0" applyNumberFormat="1" applyBorder="1" applyAlignment="1" applyProtection="1">
      <alignment horizontal="center" vertical="center" wrapText="1" shrinkToFit="1"/>
      <protection locked="0"/>
    </xf>
    <xf numFmtId="15" fontId="1" fillId="8" borderId="2" xfId="1" applyNumberForma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1" xfId="0" applyBorder="1" applyAlignment="1" applyProtection="1">
      <alignment vertical="center" shrinkToFit="1"/>
    </xf>
    <xf numFmtId="0" fontId="0" fillId="0" borderId="27" xfId="0" applyBorder="1" applyAlignment="1" applyProtection="1"/>
    <xf numFmtId="0" fontId="0" fillId="0" borderId="27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1" xfId="0" applyBorder="1" applyProtection="1"/>
    <xf numFmtId="0" fontId="0" fillId="0" borderId="32" xfId="0" applyBorder="1" applyProtection="1"/>
    <xf numFmtId="0" fontId="0" fillId="0" borderId="3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29" xfId="0" applyBorder="1" applyAlignment="1" applyProtection="1">
      <alignment vertical="center" shrinkToFit="1"/>
    </xf>
    <xf numFmtId="0" fontId="0" fillId="0" borderId="41" xfId="0" applyBorder="1" applyProtection="1"/>
    <xf numFmtId="0" fontId="0" fillId="0" borderId="41" xfId="0" applyFont="1" applyBorder="1" applyAlignment="1" applyProtection="1">
      <alignment vertical="center" shrinkToFit="1"/>
    </xf>
    <xf numFmtId="0" fontId="0" fillId="0" borderId="41" xfId="0" applyFont="1" applyBorder="1" applyAlignment="1" applyProtection="1">
      <alignment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 shrinkToFit="1"/>
      <protection locked="0"/>
    </xf>
    <xf numFmtId="0" fontId="2" fillId="6" borderId="17" xfId="1" applyFont="1" applyFill="1" applyBorder="1" applyAlignment="1" applyProtection="1">
      <alignment horizontal="center" vertical="center"/>
    </xf>
    <xf numFmtId="0" fontId="2" fillId="6" borderId="0" xfId="1" applyFont="1" applyFill="1" applyBorder="1" applyAlignment="1" applyProtection="1">
      <alignment horizontal="center" vertical="center"/>
    </xf>
    <xf numFmtId="0" fontId="2" fillId="6" borderId="24" xfId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center" vertical="center" wrapText="1" shrinkToFit="1"/>
      <protection locked="0"/>
    </xf>
    <xf numFmtId="20" fontId="0" fillId="0" borderId="8" xfId="0" applyNumberFormat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 shrinkToFi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 shrinkToFit="1"/>
      <protection locked="0"/>
    </xf>
    <xf numFmtId="20" fontId="0" fillId="0" borderId="13" xfId="0" applyNumberFormat="1" applyBorder="1" applyAlignment="1" applyProtection="1">
      <alignment horizontal="center" vertical="center" wrapText="1" shrinkToFit="1"/>
      <protection locked="0"/>
    </xf>
    <xf numFmtId="0" fontId="0" fillId="0" borderId="13" xfId="0" applyBorder="1" applyAlignment="1" applyProtection="1">
      <alignment horizontal="center" vertical="center" wrapText="1" shrinkToFi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 shrinkToFi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 wrapText="1" shrinkToFit="1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 textRotation="90"/>
    </xf>
    <xf numFmtId="0" fontId="6" fillId="6" borderId="19" xfId="0" applyFont="1" applyFill="1" applyBorder="1" applyAlignment="1" applyProtection="1">
      <alignment horizontal="center" vertical="center" textRotation="90"/>
    </xf>
    <xf numFmtId="0" fontId="6" fillId="6" borderId="22" xfId="0" applyFont="1" applyFill="1" applyBorder="1" applyAlignment="1" applyProtection="1">
      <alignment horizontal="center" vertical="center" textRotation="90"/>
    </xf>
    <xf numFmtId="0" fontId="2" fillId="6" borderId="16" xfId="0" applyFont="1" applyFill="1" applyBorder="1" applyAlignment="1" applyProtection="1">
      <alignment horizontal="center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5" fillId="4" borderId="0" xfId="2" applyFont="1" applyFill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center" vertical="center"/>
    </xf>
    <xf numFmtId="0" fontId="11" fillId="0" borderId="18" xfId="1" applyFont="1" applyBorder="1" applyAlignment="1" applyProtection="1">
      <alignment horizontal="center" vertical="center"/>
    </xf>
    <xf numFmtId="0" fontId="11" fillId="0" borderId="23" xfId="1" applyFont="1" applyBorder="1" applyAlignment="1" applyProtection="1">
      <alignment horizontal="center" vertical="center"/>
    </xf>
    <xf numFmtId="0" fontId="11" fillId="0" borderId="24" xfId="1" applyFont="1" applyBorder="1" applyAlignment="1" applyProtection="1">
      <alignment horizontal="center" vertical="center"/>
    </xf>
    <xf numFmtId="0" fontId="11" fillId="0" borderId="25" xfId="1" applyFont="1" applyBorder="1" applyAlignment="1" applyProtection="1">
      <alignment horizontal="center" vertical="center"/>
    </xf>
    <xf numFmtId="0" fontId="1" fillId="7" borderId="2" xfId="1" applyFill="1" applyBorder="1" applyAlignment="1" applyProtection="1">
      <alignment horizontal="center" vertical="center" wrapText="1" shrinkToFit="1"/>
      <protection locked="0"/>
    </xf>
    <xf numFmtId="20" fontId="1" fillId="7" borderId="2" xfId="1" applyNumberFormat="1" applyFill="1" applyBorder="1" applyAlignment="1" applyProtection="1">
      <alignment horizontal="center" vertical="center" wrapText="1" shrinkToFit="1"/>
      <protection locked="0"/>
    </xf>
    <xf numFmtId="0" fontId="1" fillId="7" borderId="2" xfId="1" applyFont="1" applyFill="1" applyBorder="1" applyAlignment="1" applyProtection="1">
      <alignment horizontal="center" vertical="center" wrapText="1" shrinkToFit="1"/>
    </xf>
    <xf numFmtId="0" fontId="1" fillId="7" borderId="2" xfId="1" applyFill="1" applyBorder="1" applyAlignment="1" applyProtection="1">
      <alignment horizontal="center"/>
    </xf>
    <xf numFmtId="0" fontId="1" fillId="7" borderId="11" xfId="1" applyFill="1" applyBorder="1" applyAlignment="1" applyProtection="1">
      <alignment horizontal="center"/>
    </xf>
    <xf numFmtId="0" fontId="1" fillId="7" borderId="13" xfId="1" applyFill="1" applyBorder="1" applyAlignment="1" applyProtection="1">
      <alignment horizontal="center" vertical="center" wrapText="1" shrinkToFit="1"/>
      <protection locked="0"/>
    </xf>
    <xf numFmtId="20" fontId="1" fillId="7" borderId="13" xfId="1" applyNumberFormat="1" applyFill="1" applyBorder="1" applyAlignment="1" applyProtection="1">
      <alignment horizontal="center" vertical="center" wrapText="1" shrinkToFit="1"/>
      <protection locked="0"/>
    </xf>
    <xf numFmtId="0" fontId="1" fillId="7" borderId="13" xfId="1" applyFill="1" applyBorder="1" applyAlignment="1" applyProtection="1">
      <alignment horizontal="center" vertical="center" wrapText="1" shrinkToFit="1"/>
    </xf>
    <xf numFmtId="0" fontId="1" fillId="7" borderId="13" xfId="1" applyFill="1" applyBorder="1" applyAlignment="1" applyProtection="1">
      <alignment horizontal="center"/>
    </xf>
    <xf numFmtId="0" fontId="1" fillId="7" borderId="14" xfId="1" applyFill="1" applyBorder="1" applyAlignment="1" applyProtection="1">
      <alignment horizontal="center"/>
    </xf>
    <xf numFmtId="0" fontId="1" fillId="7" borderId="2" xfId="1" applyFill="1" applyBorder="1" applyAlignment="1" applyProtection="1">
      <alignment horizontal="center" vertical="center" wrapText="1" shrinkToFit="1"/>
    </xf>
    <xf numFmtId="0" fontId="1" fillId="0" borderId="2" xfId="1" applyBorder="1" applyAlignment="1" applyProtection="1">
      <alignment horizontal="center" vertical="center" wrapText="1" shrinkToFit="1"/>
      <protection locked="0"/>
    </xf>
    <xf numFmtId="20" fontId="1" fillId="0" borderId="2" xfId="1" applyNumberFormat="1" applyBorder="1" applyAlignment="1" applyProtection="1">
      <alignment horizontal="center" vertical="center" wrapText="1" shrinkToFit="1"/>
      <protection locked="0"/>
    </xf>
    <xf numFmtId="0" fontId="1" fillId="0" borderId="2" xfId="1" applyBorder="1" applyAlignment="1" applyProtection="1">
      <alignment horizontal="center" vertical="center" wrapText="1" shrinkToFit="1"/>
    </xf>
    <xf numFmtId="0" fontId="1" fillId="0" borderId="2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6" fillId="6" borderId="15" xfId="1" applyFont="1" applyFill="1" applyBorder="1" applyAlignment="1" applyProtection="1">
      <alignment horizontal="center" vertical="center" textRotation="90"/>
    </xf>
    <xf numFmtId="0" fontId="6" fillId="6" borderId="19" xfId="1" applyFont="1" applyFill="1" applyBorder="1" applyAlignment="1" applyProtection="1">
      <alignment horizontal="center" vertical="center" textRotation="90"/>
    </xf>
    <xf numFmtId="0" fontId="6" fillId="6" borderId="22" xfId="1" applyFont="1" applyFill="1" applyBorder="1" applyAlignment="1" applyProtection="1">
      <alignment horizontal="center" vertical="center" textRotation="90"/>
    </xf>
    <xf numFmtId="0" fontId="2" fillId="6" borderId="16" xfId="1" applyFont="1" applyFill="1" applyBorder="1" applyAlignment="1" applyProtection="1">
      <alignment horizontal="center" vertical="center"/>
    </xf>
    <xf numFmtId="0" fontId="2" fillId="6" borderId="17" xfId="1" applyFont="1" applyFill="1" applyBorder="1" applyAlignment="1" applyProtection="1">
      <alignment horizontal="center" vertical="center"/>
    </xf>
    <xf numFmtId="0" fontId="2" fillId="6" borderId="18" xfId="1" applyFont="1" applyFill="1" applyBorder="1" applyAlignment="1" applyProtection="1">
      <alignment horizontal="center" vertical="center"/>
    </xf>
    <xf numFmtId="0" fontId="2" fillId="6" borderId="20" xfId="1" applyFont="1" applyFill="1" applyBorder="1" applyAlignment="1" applyProtection="1">
      <alignment horizontal="center" vertical="center"/>
    </xf>
    <xf numFmtId="0" fontId="2" fillId="6" borderId="0" xfId="1" applyFont="1" applyFill="1" applyBorder="1" applyAlignment="1" applyProtection="1">
      <alignment horizontal="center" vertical="center"/>
    </xf>
    <xf numFmtId="0" fontId="2" fillId="6" borderId="21" xfId="1" applyFont="1" applyFill="1" applyBorder="1" applyAlignment="1" applyProtection="1">
      <alignment horizontal="center" vertical="center"/>
    </xf>
    <xf numFmtId="0" fontId="2" fillId="6" borderId="23" xfId="1" applyFont="1" applyFill="1" applyBorder="1" applyAlignment="1" applyProtection="1">
      <alignment horizontal="center" vertical="center"/>
    </xf>
    <xf numFmtId="0" fontId="2" fillId="6" borderId="24" xfId="1" applyFont="1" applyFill="1" applyBorder="1" applyAlignment="1" applyProtection="1">
      <alignment horizontal="center" vertical="center"/>
    </xf>
    <xf numFmtId="0" fontId="2" fillId="6" borderId="25" xfId="1" applyFont="1" applyFill="1" applyBorder="1" applyAlignment="1" applyProtection="1">
      <alignment horizontal="center" vertical="center"/>
    </xf>
    <xf numFmtId="0" fontId="2" fillId="6" borderId="16" xfId="1" applyFont="1" applyFill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 wrapText="1" shrinkToFit="1"/>
      <protection locked="0"/>
    </xf>
    <xf numFmtId="20" fontId="1" fillId="0" borderId="8" xfId="1" applyNumberFormat="1" applyBorder="1" applyAlignment="1" applyProtection="1">
      <alignment horizontal="center" vertical="center" wrapText="1" shrinkToFit="1"/>
      <protection locked="0"/>
    </xf>
    <xf numFmtId="0" fontId="1" fillId="0" borderId="8" xfId="1" applyBorder="1" applyAlignment="1" applyProtection="1">
      <alignment horizontal="center" vertical="center" wrapText="1" shrinkToFit="1"/>
    </xf>
    <xf numFmtId="0" fontId="1" fillId="0" borderId="8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3" xfId="1" applyBorder="1" applyAlignment="1" applyProtection="1">
      <alignment horizontal="left" vertical="center" shrinkToFit="1"/>
    </xf>
    <xf numFmtId="0" fontId="1" fillId="0" borderId="14" xfId="1" applyBorder="1" applyAlignment="1" applyProtection="1">
      <alignment horizontal="left" vertical="center" shrinkToFit="1"/>
    </xf>
    <xf numFmtId="0" fontId="1" fillId="5" borderId="2" xfId="1" applyFill="1" applyBorder="1" applyAlignment="1" applyProtection="1">
      <alignment horizontal="center"/>
      <protection locked="0"/>
    </xf>
    <xf numFmtId="0" fontId="1" fillId="5" borderId="2" xfId="1" applyFill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center"/>
    </xf>
    <xf numFmtId="0" fontId="1" fillId="0" borderId="2" xfId="1" applyBorder="1" applyAlignment="1" applyProtection="1">
      <alignment horizontal="left" vertical="center" shrinkToFit="1"/>
    </xf>
    <xf numFmtId="0" fontId="1" fillId="0" borderId="11" xfId="1" applyBorder="1" applyAlignment="1" applyProtection="1">
      <alignment horizontal="left" vertical="center" shrinkToFit="1"/>
    </xf>
    <xf numFmtId="0" fontId="1" fillId="6" borderId="4" xfId="1" applyFill="1" applyBorder="1" applyAlignment="1" applyProtection="1">
      <alignment horizontal="center"/>
    </xf>
    <xf numFmtId="0" fontId="1" fillId="6" borderId="5" xfId="1" applyFill="1" applyBorder="1" applyAlignment="1" applyProtection="1">
      <alignment horizontal="center"/>
    </xf>
    <xf numFmtId="0" fontId="1" fillId="6" borderId="6" xfId="1" applyFill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5" borderId="2" xfId="1" applyFill="1" applyBorder="1" applyAlignment="1" applyProtection="1">
      <alignment horizontal="center" shrinkToFit="1"/>
      <protection locked="0"/>
    </xf>
    <xf numFmtId="0" fontId="1" fillId="0" borderId="8" xfId="1" applyBorder="1" applyAlignment="1" applyProtection="1">
      <alignment horizontal="left" vertical="center" shrinkToFit="1"/>
    </xf>
    <xf numFmtId="0" fontId="1" fillId="0" borderId="9" xfId="1" applyBorder="1" applyAlignment="1" applyProtection="1">
      <alignment horizontal="left" vertical="center" shrinkToFit="1"/>
    </xf>
    <xf numFmtId="0" fontId="1" fillId="2" borderId="0" xfId="1" applyFill="1" applyBorder="1" applyAlignment="1" applyProtection="1">
      <alignment horizontal="center"/>
    </xf>
    <xf numFmtId="0" fontId="1" fillId="3" borderId="1" xfId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right" vertical="center" shrinkToFit="1"/>
      <protection locked="0"/>
    </xf>
    <xf numFmtId="0" fontId="2" fillId="0" borderId="0" xfId="1" applyFont="1" applyAlignment="1" applyProtection="1">
      <alignment horizontal="left" vertical="center" shrinkToFit="1"/>
      <protection locked="0"/>
    </xf>
    <xf numFmtId="0" fontId="2" fillId="0" borderId="0" xfId="1" applyFont="1" applyBorder="1" applyAlignment="1" applyProtection="1">
      <alignment horizontal="right" vertical="center" shrinkToFit="1"/>
      <protection locked="0"/>
    </xf>
    <xf numFmtId="0" fontId="2" fillId="0" borderId="0" xfId="1" applyFont="1" applyBorder="1" applyAlignment="1" applyProtection="1">
      <alignment horizontal="left" vertical="center" shrinkToFit="1"/>
      <protection locked="0"/>
    </xf>
    <xf numFmtId="0" fontId="1" fillId="6" borderId="16" xfId="1" applyFill="1" applyBorder="1" applyAlignment="1" applyProtection="1">
      <alignment horizontal="center"/>
    </xf>
    <xf numFmtId="0" fontId="1" fillId="6" borderId="17" xfId="1" applyFill="1" applyBorder="1" applyAlignment="1" applyProtection="1">
      <alignment horizontal="center"/>
    </xf>
    <xf numFmtId="0" fontId="1" fillId="6" borderId="18" xfId="1" applyFill="1" applyBorder="1" applyAlignment="1" applyProtection="1">
      <alignment horizontal="center"/>
    </xf>
    <xf numFmtId="0" fontId="1" fillId="7" borderId="2" xfId="1" applyFill="1" applyBorder="1" applyAlignment="1" applyProtection="1">
      <alignment horizontal="left" vertical="center" shrinkToFit="1"/>
    </xf>
    <xf numFmtId="0" fontId="1" fillId="7" borderId="11" xfId="1" applyFill="1" applyBorder="1" applyAlignment="1" applyProtection="1">
      <alignment horizontal="left" vertical="center" shrinkToFit="1"/>
    </xf>
    <xf numFmtId="0" fontId="1" fillId="7" borderId="13" xfId="1" applyFill="1" applyBorder="1" applyAlignment="1" applyProtection="1">
      <alignment horizontal="left" vertical="center" shrinkToFit="1"/>
    </xf>
    <xf numFmtId="0" fontId="1" fillId="7" borderId="14" xfId="1" applyFill="1" applyBorder="1" applyAlignment="1" applyProtection="1">
      <alignment horizontal="left" vertical="center" shrinkToFit="1"/>
    </xf>
    <xf numFmtId="0" fontId="1" fillId="0" borderId="2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8" borderId="2" xfId="1" applyFill="1" applyBorder="1" applyAlignment="1" applyProtection="1">
      <alignment horizontal="center" vertical="center" wrapText="1" shrinkToFit="1"/>
      <protection locked="0"/>
    </xf>
    <xf numFmtId="0" fontId="1" fillId="7" borderId="2" xfId="1" applyFill="1" applyBorder="1" applyAlignment="1" applyProtection="1">
      <alignment horizontal="center" vertical="center"/>
    </xf>
    <xf numFmtId="0" fontId="1" fillId="7" borderId="11" xfId="1" applyFill="1" applyBorder="1" applyAlignment="1" applyProtection="1">
      <alignment horizontal="center" vertical="center"/>
    </xf>
    <xf numFmtId="0" fontId="1" fillId="7" borderId="13" xfId="1" applyFill="1" applyBorder="1" applyAlignment="1" applyProtection="1">
      <alignment horizontal="center" vertical="center"/>
    </xf>
    <xf numFmtId="0" fontId="1" fillId="7" borderId="14" xfId="1" applyFill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31" xfId="0" applyBorder="1" applyAlignment="1" applyProtection="1">
      <alignment horizontal="right" vertical="center" shrinkToFit="1"/>
      <protection locked="0"/>
    </xf>
    <xf numFmtId="0" fontId="0" fillId="0" borderId="27" xfId="0" applyBorder="1" applyAlignment="1" applyProtection="1">
      <alignment horizontal="lef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15" fontId="0" fillId="0" borderId="0" xfId="0" applyNumberFormat="1" applyBorder="1" applyAlignment="1" applyProtection="1">
      <alignment horizontal="right" vertical="center" shrinkToFit="1"/>
      <protection locked="0"/>
    </xf>
    <xf numFmtId="20" fontId="0" fillId="0" borderId="3" xfId="0" applyNumberFormat="1" applyBorder="1" applyAlignment="1" applyProtection="1">
      <alignment horizontal="left" shrinkToFit="1"/>
      <protection locked="0"/>
    </xf>
    <xf numFmtId="0" fontId="0" fillId="0" borderId="41" xfId="0" applyBorder="1" applyAlignment="1" applyProtection="1">
      <alignment horizontal="left" shrinkToFit="1"/>
      <protection locked="0"/>
    </xf>
    <xf numFmtId="0" fontId="0" fillId="0" borderId="0" xfId="0" applyBorder="1" applyAlignment="1" applyProtection="1">
      <alignment horizontal="right" vertical="center" shrinkToFi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2" fillId="8" borderId="0" xfId="2" applyFont="1" applyFill="1" applyAlignment="1" applyProtection="1">
      <alignment horizontal="center"/>
      <protection locked="0"/>
    </xf>
    <xf numFmtId="15" fontId="0" fillId="0" borderId="1" xfId="0" applyNumberFormat="1" applyBorder="1" applyAlignment="1" applyProtection="1">
      <alignment horizontal="center" shrinkToFit="1"/>
      <protection locked="0"/>
    </xf>
    <xf numFmtId="15" fontId="0" fillId="0" borderId="32" xfId="0" applyNumberFormat="1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 shrinkToFit="1"/>
      <protection locked="0"/>
    </xf>
    <xf numFmtId="20" fontId="0" fillId="7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2" xfId="0" applyFill="1" applyBorder="1" applyAlignment="1" applyProtection="1">
      <alignment horizontal="center" vertical="center" wrapText="1" shrinkToFit="1"/>
    </xf>
    <xf numFmtId="0" fontId="0" fillId="7" borderId="2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0" fillId="7" borderId="13" xfId="0" applyFill="1" applyBorder="1" applyAlignment="1" applyProtection="1">
      <alignment horizontal="center" vertical="center" wrapText="1" shrinkToFit="1"/>
      <protection locked="0"/>
    </xf>
    <xf numFmtId="20" fontId="0" fillId="7" borderId="13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13" xfId="0" applyFill="1" applyBorder="1" applyAlignment="1" applyProtection="1">
      <alignment horizontal="center" vertical="center" wrapText="1" shrinkToFit="1"/>
    </xf>
    <xf numFmtId="0" fontId="0" fillId="7" borderId="13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7" borderId="2" xfId="0" applyFont="1" applyFill="1" applyBorder="1" applyAlignment="1" applyProtection="1">
      <alignment horizontal="center" vertical="center" wrapText="1" shrinkToFit="1"/>
    </xf>
    <xf numFmtId="0" fontId="0" fillId="8" borderId="8" xfId="0" applyFill="1" applyBorder="1" applyAlignment="1" applyProtection="1">
      <alignment horizontal="center" vertical="center" wrapText="1" shrinkToFit="1"/>
      <protection locked="0"/>
    </xf>
    <xf numFmtId="0" fontId="0" fillId="6" borderId="16" xfId="0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left" vertical="center" shrinkToFit="1"/>
    </xf>
    <xf numFmtId="0" fontId="0" fillId="7" borderId="9" xfId="0" applyFill="1" applyBorder="1" applyAlignment="1" applyProtection="1">
      <alignment horizontal="left" vertical="center" shrinkToFit="1"/>
    </xf>
    <xf numFmtId="0" fontId="0" fillId="7" borderId="2" xfId="0" applyFill="1" applyBorder="1" applyAlignment="1" applyProtection="1">
      <alignment horizontal="left" vertical="center" shrinkToFit="1"/>
    </xf>
    <xf numFmtId="0" fontId="0" fillId="7" borderId="11" xfId="0" applyFill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1" fillId="0" borderId="13" xfId="1" applyBorder="1" applyAlignment="1" applyProtection="1">
      <alignment horizontal="center" vertical="center" wrapText="1" shrinkToFit="1"/>
      <protection locked="0"/>
    </xf>
    <xf numFmtId="20" fontId="1" fillId="0" borderId="13" xfId="1" applyNumberFormat="1" applyBorder="1" applyAlignment="1" applyProtection="1">
      <alignment horizontal="center" vertical="center" wrapText="1" shrinkToFit="1"/>
      <protection locked="0"/>
    </xf>
    <xf numFmtId="0" fontId="1" fillId="0" borderId="13" xfId="1" applyBorder="1" applyAlignment="1" applyProtection="1">
      <alignment horizontal="center" vertical="center" wrapText="1" shrinkToFit="1"/>
    </xf>
    <xf numFmtId="0" fontId="1" fillId="0" borderId="13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35" xfId="1" applyBorder="1" applyAlignment="1" applyProtection="1">
      <alignment horizontal="center" vertical="center" wrapText="1" shrinkToFit="1"/>
      <protection locked="0"/>
    </xf>
    <xf numFmtId="20" fontId="1" fillId="0" borderId="35" xfId="1" applyNumberFormat="1" applyBorder="1" applyAlignment="1" applyProtection="1">
      <alignment horizontal="center" vertical="center" wrapText="1" shrinkToFit="1"/>
      <protection locked="0"/>
    </xf>
    <xf numFmtId="0" fontId="1" fillId="0" borderId="35" xfId="1" applyBorder="1" applyAlignment="1" applyProtection="1">
      <alignment horizontal="center" vertical="center" wrapText="1" shrinkToFit="1"/>
    </xf>
    <xf numFmtId="0" fontId="1" fillId="0" borderId="35" xfId="1" applyBorder="1" applyAlignment="1" applyProtection="1">
      <alignment horizontal="center" vertical="center"/>
    </xf>
    <xf numFmtId="0" fontId="1" fillId="0" borderId="36" xfId="1" applyBorder="1" applyAlignment="1" applyProtection="1">
      <alignment horizontal="center" vertical="center"/>
    </xf>
    <xf numFmtId="20" fontId="1" fillId="0" borderId="3" xfId="1" applyNumberFormat="1" applyBorder="1" applyAlignment="1" applyProtection="1">
      <alignment horizontal="center" vertical="center" wrapText="1" shrinkToFit="1"/>
      <protection locked="0"/>
    </xf>
    <xf numFmtId="20" fontId="1" fillId="0" borderId="39" xfId="1" applyNumberFormat="1" applyBorder="1" applyAlignment="1" applyProtection="1">
      <alignment horizontal="center" vertical="center" wrapText="1" shrinkToFit="1"/>
      <protection locked="0"/>
    </xf>
    <xf numFmtId="0" fontId="1" fillId="0" borderId="2" xfId="1" applyFont="1" applyBorder="1" applyAlignment="1" applyProtection="1">
      <alignment horizontal="center" vertical="center" wrapText="1" shrinkToFit="1"/>
    </xf>
    <xf numFmtId="20" fontId="1" fillId="0" borderId="40" xfId="1" applyNumberFormat="1" applyBorder="1" applyAlignment="1" applyProtection="1">
      <alignment horizontal="center" vertical="center" wrapText="1" shrinkToFit="1"/>
      <protection locked="0"/>
    </xf>
    <xf numFmtId="0" fontId="1" fillId="7" borderId="8" xfId="1" applyFill="1" applyBorder="1" applyAlignment="1" applyProtection="1">
      <alignment horizontal="left" vertical="center" shrinkToFit="1"/>
    </xf>
    <xf numFmtId="0" fontId="1" fillId="7" borderId="9" xfId="1" applyFill="1" applyBorder="1" applyAlignment="1" applyProtection="1">
      <alignment horizontal="left" vertical="center" shrinkToFit="1"/>
    </xf>
    <xf numFmtId="20" fontId="13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3" fillId="0" borderId="2" xfId="0" applyFont="1" applyBorder="1" applyAlignment="1" applyProtection="1">
      <alignment horizontal="center" vertical="center" wrapText="1" shrinkToFit="1"/>
      <protection locked="0"/>
    </xf>
    <xf numFmtId="20" fontId="6" fillId="0" borderId="35" xfId="1" applyNumberFormat="1" applyFont="1" applyBorder="1" applyAlignment="1" applyProtection="1">
      <alignment horizontal="center" vertical="center" wrapText="1" shrinkToFit="1"/>
      <protection locked="0"/>
    </xf>
    <xf numFmtId="20" fontId="6" fillId="7" borderId="2" xfId="1" applyNumberFormat="1" applyFont="1" applyFill="1" applyBorder="1" applyAlignment="1" applyProtection="1">
      <alignment horizontal="center" vertical="center" wrapText="1" shrinkToFit="1"/>
      <protection locked="0"/>
    </xf>
    <xf numFmtId="20" fontId="6" fillId="0" borderId="2" xfId="1" applyNumberFormat="1" applyFont="1" applyBorder="1" applyAlignment="1" applyProtection="1">
      <alignment horizontal="center" vertical="center" wrapText="1" shrinkToFit="1"/>
      <protection locked="0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KUL%20SPORLARI\2023-2024%20OKUL%20SP%20-%20MT%20(%20Okul%20Sporlar&#305;%20Federesayonu%20Fes&#305;l%20Oldu%20bu%20d&#246;nem)\F&#304;KST&#220;R%20PROGRAMI%20S&#304;FRE%20452721%20&#199;ALI&#350;MA%20SAYFA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.kotelek/Desktop/OKUL%20SPORLARI/F&#304;KST&#220;R%20PROGRAMI%20S&#304;FRE%20452721%20&#199;ALI&#350;MA%20SAYFAS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&#304;KST&#220;R%20PROGRAMI%20S&#304;FRE%20452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3">
          <cell r="Q3" t="str">
            <v>2018-2019</v>
          </cell>
        </row>
        <row r="9">
          <cell r="Q9" t="str">
            <v>KIZLAR</v>
          </cell>
        </row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7">
          <cell r="Q7" t="str">
            <v>KÜÇÜKLER</v>
          </cell>
        </row>
        <row r="9">
          <cell r="Q9" t="str">
            <v>KIZLAR</v>
          </cell>
        </row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23"/>
  <sheetViews>
    <sheetView showGridLines="0" zoomScaleNormal="100" workbookViewId="0">
      <selection activeCell="AF16" sqref="AF16"/>
    </sheetView>
  </sheetViews>
  <sheetFormatPr defaultColWidth="3.7109375" defaultRowHeight="15" customHeight="1" x14ac:dyDescent="0.25"/>
  <cols>
    <col min="1" max="1" width="3.7109375" style="27" customWidth="1"/>
    <col min="2" max="4" width="3.7109375" style="25"/>
    <col min="5" max="5" width="9.7109375" style="25" customWidth="1"/>
    <col min="6" max="6" width="12" style="25" bestFit="1" customWidth="1"/>
    <col min="7" max="18" width="3.7109375" style="25"/>
    <col min="19" max="19" width="2" style="25" customWidth="1"/>
    <col min="20" max="25" width="3.7109375" style="25" hidden="1" customWidth="1"/>
    <col min="26" max="26" width="14.42578125" style="25" customWidth="1"/>
    <col min="27" max="28" width="3.7109375" style="25"/>
    <col min="29" max="29" width="8.140625" style="25" customWidth="1"/>
    <col min="30" max="31" width="3.7109375" style="25"/>
    <col min="32" max="32" width="40.7109375" style="25" customWidth="1"/>
    <col min="33" max="33" width="3.7109375" style="25"/>
    <col min="34" max="34" width="40.7109375" style="25" customWidth="1"/>
    <col min="35" max="16384" width="3.7109375" style="25"/>
  </cols>
  <sheetData>
    <row r="1" spans="1:60" ht="15" customHeight="1" x14ac:dyDescent="0.25">
      <c r="A1" s="126" t="s">
        <v>67</v>
      </c>
      <c r="B1" s="126"/>
      <c r="C1" s="126"/>
      <c r="D1" s="126"/>
      <c r="E1" s="126"/>
      <c r="F1" s="126"/>
      <c r="G1" s="126"/>
      <c r="H1" s="126"/>
      <c r="I1" s="126"/>
      <c r="J1" s="126"/>
      <c r="K1" s="127" t="s">
        <v>0</v>
      </c>
      <c r="L1" s="127"/>
      <c r="M1" s="127"/>
      <c r="N1" s="127"/>
      <c r="O1" s="127"/>
      <c r="P1" s="127"/>
      <c r="Q1" s="127" t="s">
        <v>197</v>
      </c>
      <c r="R1" s="127"/>
      <c r="S1" s="127"/>
      <c r="T1" s="127"/>
      <c r="U1" s="127"/>
      <c r="V1" s="128" t="s">
        <v>1</v>
      </c>
      <c r="W1" s="128"/>
      <c r="X1" s="128"/>
      <c r="Y1" s="128"/>
      <c r="Z1" s="128"/>
      <c r="AA1" s="24"/>
      <c r="AB1" s="24"/>
      <c r="AC1" s="24"/>
    </row>
    <row r="2" spans="1:60" ht="15" customHeight="1" x14ac:dyDescent="0.25">
      <c r="A2" s="129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7" t="str">
        <f>[1]ANASAYFA!Q11</f>
        <v>İL BİRİNCİLİĞİ</v>
      </c>
      <c r="N2" s="127"/>
      <c r="O2" s="127"/>
      <c r="P2" s="127"/>
      <c r="Q2" s="127"/>
      <c r="R2" s="127"/>
      <c r="S2" s="127"/>
      <c r="T2" s="127"/>
      <c r="U2" s="130" t="s">
        <v>3</v>
      </c>
      <c r="V2" s="130"/>
      <c r="W2" s="130"/>
      <c r="X2" s="130"/>
      <c r="Y2" s="130"/>
      <c r="Z2" s="26"/>
      <c r="AA2" s="24"/>
      <c r="AB2" s="24"/>
      <c r="AC2" s="24"/>
      <c r="AE2" s="172" t="s">
        <v>4</v>
      </c>
      <c r="AF2" s="172"/>
      <c r="AG2" s="173" t="s">
        <v>5</v>
      </c>
      <c r="AH2" s="173"/>
      <c r="AK2" s="125" t="s">
        <v>6</v>
      </c>
      <c r="AL2" s="125"/>
      <c r="AM2" s="125"/>
      <c r="AN2" s="125"/>
      <c r="AO2" s="125" t="s">
        <v>7</v>
      </c>
      <c r="AP2" s="125"/>
      <c r="AQ2" s="125"/>
      <c r="AR2" s="125"/>
      <c r="AS2" s="125" t="s">
        <v>8</v>
      </c>
      <c r="AT2" s="125"/>
      <c r="AU2" s="125"/>
      <c r="AV2" s="125"/>
      <c r="AW2" s="125" t="s">
        <v>9</v>
      </c>
      <c r="AX2" s="125"/>
      <c r="AY2" s="125"/>
      <c r="AZ2" s="125"/>
      <c r="BA2" s="125" t="s">
        <v>150</v>
      </c>
      <c r="BB2" s="125"/>
      <c r="BC2" s="125"/>
      <c r="BD2" s="125"/>
      <c r="BE2" s="160"/>
      <c r="BF2" s="160"/>
      <c r="BG2" s="160"/>
      <c r="BH2" s="160"/>
    </row>
    <row r="3" spans="1:60" ht="15" customHeight="1" thickBot="1" x14ac:dyDescent="0.3">
      <c r="Z3" s="161" t="s">
        <v>10</v>
      </c>
      <c r="AA3" s="161"/>
      <c r="AB3" s="161"/>
      <c r="AC3" s="161"/>
      <c r="AE3" s="28" t="s">
        <v>11</v>
      </c>
      <c r="AF3" s="35" t="s">
        <v>69</v>
      </c>
      <c r="AG3" s="30" t="s">
        <v>6</v>
      </c>
      <c r="AH3" s="35" t="s">
        <v>71</v>
      </c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60"/>
      <c r="BF3" s="160"/>
      <c r="BG3" s="160"/>
      <c r="BH3" s="160"/>
    </row>
    <row r="4" spans="1:60" ht="15" customHeight="1" thickBot="1" x14ac:dyDescent="0.3">
      <c r="B4" s="166" t="s">
        <v>32</v>
      </c>
      <c r="C4" s="167"/>
      <c r="D4" s="167"/>
      <c r="E4" s="167"/>
      <c r="F4" s="167"/>
      <c r="G4" s="167"/>
      <c r="H4" s="167"/>
      <c r="I4" s="167"/>
      <c r="J4" s="167"/>
      <c r="K4" s="168"/>
      <c r="L4" s="32"/>
      <c r="M4" s="169"/>
      <c r="N4" s="169"/>
      <c r="O4" s="169"/>
      <c r="P4" s="169"/>
      <c r="Q4" s="169"/>
      <c r="R4" s="169"/>
      <c r="S4" s="169"/>
      <c r="T4" s="169"/>
      <c r="V4" s="169"/>
      <c r="W4" s="169"/>
      <c r="X4" s="169"/>
      <c r="Y4" s="169"/>
      <c r="Z4" s="169"/>
      <c r="AA4" s="169"/>
      <c r="AB4" s="169"/>
      <c r="AC4" s="169"/>
      <c r="AE4" s="28" t="s">
        <v>12</v>
      </c>
      <c r="AF4" s="35" t="s">
        <v>143</v>
      </c>
      <c r="AG4" s="30" t="s">
        <v>7</v>
      </c>
      <c r="AH4" s="35" t="s">
        <v>70</v>
      </c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60"/>
      <c r="BF4" s="160"/>
      <c r="BG4" s="160"/>
      <c r="BH4" s="160"/>
    </row>
    <row r="5" spans="1:60" ht="15" customHeight="1" x14ac:dyDescent="0.25">
      <c r="B5" s="33" t="s">
        <v>11</v>
      </c>
      <c r="C5" s="170" t="str">
        <f>AH3</f>
        <v>Özel Elit Koleji Ortaokulu</v>
      </c>
      <c r="D5" s="170"/>
      <c r="E5" s="170"/>
      <c r="F5" s="170"/>
      <c r="G5" s="170"/>
      <c r="H5" s="170"/>
      <c r="I5" s="170"/>
      <c r="J5" s="170"/>
      <c r="K5" s="171"/>
      <c r="AE5" s="28" t="s">
        <v>13</v>
      </c>
      <c r="AF5" s="35" t="s">
        <v>140</v>
      </c>
      <c r="AG5" s="30" t="s">
        <v>8</v>
      </c>
      <c r="AH5" s="35" t="s">
        <v>69</v>
      </c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60"/>
      <c r="BF5" s="160"/>
      <c r="BG5" s="160"/>
      <c r="BH5" s="160"/>
    </row>
    <row r="6" spans="1:60" ht="15" customHeight="1" x14ac:dyDescent="0.25">
      <c r="B6" s="34" t="s">
        <v>12</v>
      </c>
      <c r="C6" s="164" t="str">
        <f>AH4</f>
        <v>23 Nisan Ortaokulu</v>
      </c>
      <c r="D6" s="164"/>
      <c r="E6" s="164"/>
      <c r="F6" s="164"/>
      <c r="G6" s="164"/>
      <c r="H6" s="164"/>
      <c r="I6" s="164"/>
      <c r="J6" s="164"/>
      <c r="K6" s="165"/>
      <c r="AE6" s="28" t="s">
        <v>14</v>
      </c>
      <c r="AF6" s="35" t="s">
        <v>71</v>
      </c>
      <c r="AG6" s="30" t="s">
        <v>9</v>
      </c>
      <c r="AH6" s="35" t="s">
        <v>140</v>
      </c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60"/>
      <c r="BF6" s="160"/>
      <c r="BG6" s="160"/>
      <c r="BH6" s="160"/>
    </row>
    <row r="7" spans="1:60" ht="15" customHeight="1" x14ac:dyDescent="0.25">
      <c r="B7" s="34" t="s">
        <v>13</v>
      </c>
      <c r="C7" s="164" t="str">
        <f>AH5</f>
        <v>Mustafa Kemal Ortaokulu</v>
      </c>
      <c r="D7" s="164"/>
      <c r="E7" s="164"/>
      <c r="F7" s="164"/>
      <c r="G7" s="164"/>
      <c r="H7" s="164"/>
      <c r="I7" s="164"/>
      <c r="J7" s="164"/>
      <c r="K7" s="165"/>
      <c r="AE7" s="28" t="s">
        <v>35</v>
      </c>
      <c r="AF7" s="35" t="s">
        <v>70</v>
      </c>
      <c r="AG7" s="30" t="s">
        <v>150</v>
      </c>
      <c r="AH7" s="35" t="s">
        <v>196</v>
      </c>
    </row>
    <row r="8" spans="1:60" ht="15" customHeight="1" x14ac:dyDescent="0.25">
      <c r="B8" s="34" t="s">
        <v>14</v>
      </c>
      <c r="C8" s="164" t="str">
        <f>AH6</f>
        <v>Ahmet Tevfik İleri Ortaokulu</v>
      </c>
      <c r="D8" s="164"/>
      <c r="E8" s="164"/>
      <c r="F8" s="164"/>
      <c r="G8" s="164"/>
      <c r="H8" s="164"/>
      <c r="I8" s="164"/>
      <c r="J8" s="164"/>
      <c r="K8" s="165"/>
    </row>
    <row r="9" spans="1:60" ht="15" customHeight="1" thickBot="1" x14ac:dyDescent="0.3">
      <c r="B9" s="36" t="s">
        <v>35</v>
      </c>
      <c r="C9" s="162" t="str">
        <f>AH7</f>
        <v>Kargı Cumhuriyet YBOO</v>
      </c>
      <c r="D9" s="162"/>
      <c r="E9" s="162"/>
      <c r="F9" s="162"/>
      <c r="G9" s="162"/>
      <c r="H9" s="162"/>
      <c r="I9" s="162"/>
      <c r="J9" s="162"/>
      <c r="K9" s="163"/>
    </row>
    <row r="10" spans="1:60" ht="15" customHeight="1" thickBot="1" x14ac:dyDescent="0.3">
      <c r="B10" s="37"/>
      <c r="C10" s="38"/>
      <c r="D10" s="38"/>
      <c r="E10" s="38"/>
      <c r="F10" s="38"/>
      <c r="G10" s="38"/>
      <c r="H10" s="38"/>
      <c r="I10" s="38"/>
      <c r="J10" s="38"/>
      <c r="K10" s="38"/>
    </row>
    <row r="11" spans="1:60" ht="15" customHeight="1" x14ac:dyDescent="0.25">
      <c r="A11" s="147" t="s">
        <v>15</v>
      </c>
      <c r="B11" s="150" t="s">
        <v>199</v>
      </c>
      <c r="C11" s="151"/>
      <c r="D11" s="152"/>
      <c r="E11" s="116"/>
      <c r="F11" s="40"/>
      <c r="G11" s="150" t="s">
        <v>17</v>
      </c>
      <c r="H11" s="152"/>
      <c r="I11" s="150" t="s">
        <v>18</v>
      </c>
      <c r="J11" s="151"/>
      <c r="K11" s="152"/>
      <c r="L11" s="159" t="s">
        <v>247</v>
      </c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2"/>
    </row>
    <row r="12" spans="1:60" ht="15" customHeight="1" x14ac:dyDescent="0.25">
      <c r="A12" s="148"/>
      <c r="B12" s="153"/>
      <c r="C12" s="154"/>
      <c r="D12" s="155"/>
      <c r="E12" s="117" t="s">
        <v>16</v>
      </c>
      <c r="F12" s="41" t="s">
        <v>19</v>
      </c>
      <c r="G12" s="153"/>
      <c r="H12" s="155"/>
      <c r="I12" s="153"/>
      <c r="J12" s="154"/>
      <c r="K12" s="155"/>
      <c r="L12" s="15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5"/>
    </row>
    <row r="13" spans="1:60" ht="15" customHeight="1" thickBot="1" x14ac:dyDescent="0.3">
      <c r="A13" s="149"/>
      <c r="B13" s="156"/>
      <c r="C13" s="157"/>
      <c r="D13" s="158"/>
      <c r="E13" s="118"/>
      <c r="F13" s="42"/>
      <c r="G13" s="156"/>
      <c r="H13" s="158"/>
      <c r="I13" s="156"/>
      <c r="J13" s="157"/>
      <c r="K13" s="158"/>
      <c r="L13" s="156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</row>
    <row r="14" spans="1:60" ht="30" x14ac:dyDescent="0.25">
      <c r="A14" s="33">
        <v>1</v>
      </c>
      <c r="B14" s="131" t="s">
        <v>20</v>
      </c>
      <c r="C14" s="131"/>
      <c r="D14" s="131"/>
      <c r="E14" s="96">
        <v>45272</v>
      </c>
      <c r="F14" s="121" t="s">
        <v>245</v>
      </c>
      <c r="G14" s="132">
        <v>0.41666666666666669</v>
      </c>
      <c r="H14" s="131"/>
      <c r="I14" s="133" t="s">
        <v>21</v>
      </c>
      <c r="J14" s="133"/>
      <c r="K14" s="133"/>
      <c r="L14" s="134" t="str">
        <f>CONCATENATE(C5," ","-"," ",C8)</f>
        <v>Özel Elit Koleji Ortaokulu - Ahmet Tevfik İleri Ortaokulu</v>
      </c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5"/>
    </row>
    <row r="15" spans="1:60" ht="30.75" thickBot="1" x14ac:dyDescent="0.3">
      <c r="A15" s="36">
        <v>2</v>
      </c>
      <c r="B15" s="136" t="s">
        <v>20</v>
      </c>
      <c r="C15" s="136"/>
      <c r="D15" s="136"/>
      <c r="E15" s="97">
        <v>45272</v>
      </c>
      <c r="F15" s="119" t="s">
        <v>245</v>
      </c>
      <c r="G15" s="137">
        <v>0.5</v>
      </c>
      <c r="H15" s="137"/>
      <c r="I15" s="138" t="s">
        <v>22</v>
      </c>
      <c r="J15" s="138"/>
      <c r="K15" s="138"/>
      <c r="L15" s="139" t="str">
        <f>CONCATENATE(C6," ","-"," ",C7)</f>
        <v>23 Nisan Ortaokulu - Mustafa Kemal Ortaokulu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0"/>
    </row>
    <row r="16" spans="1:60" ht="30" x14ac:dyDescent="0.25">
      <c r="A16" s="33">
        <v>3</v>
      </c>
      <c r="B16" s="131" t="s">
        <v>23</v>
      </c>
      <c r="C16" s="131"/>
      <c r="D16" s="131"/>
      <c r="E16" s="96">
        <v>45279</v>
      </c>
      <c r="F16" s="120" t="s">
        <v>246</v>
      </c>
      <c r="G16" s="132">
        <v>0.54166666666666663</v>
      </c>
      <c r="H16" s="131"/>
      <c r="I16" s="141" t="s">
        <v>27</v>
      </c>
      <c r="J16" s="141"/>
      <c r="K16" s="141"/>
      <c r="L16" s="142" t="str">
        <f>CONCATENATE(C5," ","-"," ",C6)</f>
        <v>Özel Elit Koleji Ortaokulu - 23 Nisan Ortaokulu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3"/>
    </row>
    <row r="17" spans="1:29" ht="30.75" thickBot="1" x14ac:dyDescent="0.3">
      <c r="A17" s="36">
        <v>4</v>
      </c>
      <c r="B17" s="136" t="s">
        <v>23</v>
      </c>
      <c r="C17" s="136"/>
      <c r="D17" s="136"/>
      <c r="E17" s="97">
        <v>45279</v>
      </c>
      <c r="F17" s="119" t="s">
        <v>246</v>
      </c>
      <c r="G17" s="137">
        <v>0.625</v>
      </c>
      <c r="H17" s="137"/>
      <c r="I17" s="138" t="s">
        <v>157</v>
      </c>
      <c r="J17" s="138"/>
      <c r="K17" s="138"/>
      <c r="L17" s="139" t="str">
        <f>CONCATENATE(C9," ","-"," ",C7)</f>
        <v>Kargı Cumhuriyet YBOO - Mustafa Kemal Ortaokulu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</row>
    <row r="18" spans="1:29" ht="30" x14ac:dyDescent="0.25">
      <c r="A18" s="33">
        <v>5</v>
      </c>
      <c r="B18" s="131" t="s">
        <v>26</v>
      </c>
      <c r="C18" s="131"/>
      <c r="D18" s="131"/>
      <c r="E18" s="96">
        <v>45286</v>
      </c>
      <c r="F18" s="120" t="s">
        <v>246</v>
      </c>
      <c r="G18" s="132">
        <v>0.5</v>
      </c>
      <c r="H18" s="131"/>
      <c r="I18" s="141" t="s">
        <v>25</v>
      </c>
      <c r="J18" s="141"/>
      <c r="K18" s="141"/>
      <c r="L18" s="142" t="str">
        <f>CONCATENATE(C8," ","-"," ",C6)</f>
        <v>Ahmet Tevfik İleri Ortaokulu - 23 Nisan Ortaokulu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/>
    </row>
    <row r="19" spans="1:29" ht="30.75" thickBot="1" x14ac:dyDescent="0.3">
      <c r="A19" s="36">
        <v>6</v>
      </c>
      <c r="B19" s="136" t="s">
        <v>26</v>
      </c>
      <c r="C19" s="136"/>
      <c r="D19" s="136"/>
      <c r="E19" s="97">
        <v>45286</v>
      </c>
      <c r="F19" s="119" t="s">
        <v>246</v>
      </c>
      <c r="G19" s="137">
        <v>0.58333333333333337</v>
      </c>
      <c r="H19" s="136"/>
      <c r="I19" s="138" t="s">
        <v>158</v>
      </c>
      <c r="J19" s="138"/>
      <c r="K19" s="138"/>
      <c r="L19" s="139" t="str">
        <f>CONCATENATE(C9," ","-"," ",C5)</f>
        <v>Kargı Cumhuriyet YBOO - Özel Elit Koleji Ortaokulu</v>
      </c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40"/>
    </row>
    <row r="20" spans="1:29" ht="30" x14ac:dyDescent="0.25">
      <c r="A20" s="33">
        <v>7</v>
      </c>
      <c r="B20" s="131" t="s">
        <v>61</v>
      </c>
      <c r="C20" s="131"/>
      <c r="D20" s="131"/>
      <c r="E20" s="96">
        <v>45288</v>
      </c>
      <c r="F20" s="120" t="s">
        <v>246</v>
      </c>
      <c r="G20" s="132">
        <v>0.54166666666666663</v>
      </c>
      <c r="H20" s="131"/>
      <c r="I20" s="141" t="s">
        <v>159</v>
      </c>
      <c r="J20" s="141"/>
      <c r="K20" s="141"/>
      <c r="L20" s="142" t="str">
        <f>CONCATENATE(C7," ","-"," ",C5)</f>
        <v>Mustafa Kemal Ortaokulu - Özel Elit Koleji Ortaokulu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3"/>
    </row>
    <row r="21" spans="1:29" ht="30.75" thickBot="1" x14ac:dyDescent="0.3">
      <c r="A21" s="36">
        <v>8</v>
      </c>
      <c r="B21" s="136" t="s">
        <v>61</v>
      </c>
      <c r="C21" s="136"/>
      <c r="D21" s="136"/>
      <c r="E21" s="97">
        <v>45288</v>
      </c>
      <c r="F21" s="119" t="s">
        <v>246</v>
      </c>
      <c r="G21" s="137">
        <v>0.625</v>
      </c>
      <c r="H21" s="136"/>
      <c r="I21" s="138" t="s">
        <v>160</v>
      </c>
      <c r="J21" s="138"/>
      <c r="K21" s="138"/>
      <c r="L21" s="139" t="str">
        <f>CONCATENATE(C8," ","-"," ",C9)</f>
        <v>Ahmet Tevfik İleri Ortaokulu - Kargı Cumhuriyet YBOO</v>
      </c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40"/>
    </row>
    <row r="22" spans="1:29" ht="30" x14ac:dyDescent="0.25">
      <c r="A22" s="33">
        <v>9</v>
      </c>
      <c r="B22" s="131" t="s">
        <v>63</v>
      </c>
      <c r="C22" s="131"/>
      <c r="D22" s="131"/>
      <c r="E22" s="96">
        <v>45289</v>
      </c>
      <c r="F22" s="120" t="s">
        <v>246</v>
      </c>
      <c r="G22" s="132">
        <v>0.5</v>
      </c>
      <c r="H22" s="131"/>
      <c r="I22" s="141" t="s">
        <v>28</v>
      </c>
      <c r="J22" s="141"/>
      <c r="K22" s="141"/>
      <c r="L22" s="142" t="str">
        <f>CONCATENATE(C7," ","-"," ",C8)</f>
        <v>Mustafa Kemal Ortaokulu - Ahmet Tevfik İleri Ortaokulu</v>
      </c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3"/>
    </row>
    <row r="23" spans="1:29" ht="30.75" thickBot="1" x14ac:dyDescent="0.3">
      <c r="A23" s="36">
        <v>10</v>
      </c>
      <c r="B23" s="136" t="s">
        <v>63</v>
      </c>
      <c r="C23" s="136"/>
      <c r="D23" s="136"/>
      <c r="E23" s="97">
        <v>45289</v>
      </c>
      <c r="F23" s="119" t="s">
        <v>246</v>
      </c>
      <c r="G23" s="137">
        <v>0.58333333333333337</v>
      </c>
      <c r="H23" s="136"/>
      <c r="I23" s="144" t="s">
        <v>161</v>
      </c>
      <c r="J23" s="144"/>
      <c r="K23" s="144"/>
      <c r="L23" s="145" t="str">
        <f>CONCATENATE(C6," ","-"," ",C9)</f>
        <v>23 Nisan Ortaokulu - Kargı Cumhuriyet YBOO</v>
      </c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6"/>
    </row>
  </sheetData>
  <sheetProtection selectLockedCells="1"/>
  <mergeCells count="69">
    <mergeCell ref="AW2:AZ6"/>
    <mergeCell ref="BA2:BD6"/>
    <mergeCell ref="BE2:BH6"/>
    <mergeCell ref="Z3:AC3"/>
    <mergeCell ref="C9:K9"/>
    <mergeCell ref="AK2:AN6"/>
    <mergeCell ref="AO2:AR6"/>
    <mergeCell ref="C8:K8"/>
    <mergeCell ref="B4:K4"/>
    <mergeCell ref="M4:T4"/>
    <mergeCell ref="V4:AC4"/>
    <mergeCell ref="C5:K5"/>
    <mergeCell ref="C6:K6"/>
    <mergeCell ref="C7:K7"/>
    <mergeCell ref="AE2:AF2"/>
    <mergeCell ref="AG2:AH2"/>
    <mergeCell ref="A11:A13"/>
    <mergeCell ref="B11:D13"/>
    <mergeCell ref="G11:H13"/>
    <mergeCell ref="I11:K13"/>
    <mergeCell ref="L11:AC13"/>
    <mergeCell ref="B22:D22"/>
    <mergeCell ref="G22:H22"/>
    <mergeCell ref="I23:K23"/>
    <mergeCell ref="L23:AC23"/>
    <mergeCell ref="B23:D23"/>
    <mergeCell ref="G23:H23"/>
    <mergeCell ref="I22:K22"/>
    <mergeCell ref="L22:AC22"/>
    <mergeCell ref="G20:H20"/>
    <mergeCell ref="I20:K20"/>
    <mergeCell ref="L20:AC20"/>
    <mergeCell ref="B21:D21"/>
    <mergeCell ref="G21:H21"/>
    <mergeCell ref="I21:K21"/>
    <mergeCell ref="L21:AC21"/>
    <mergeCell ref="B20:D20"/>
    <mergeCell ref="B18:D18"/>
    <mergeCell ref="G18:H18"/>
    <mergeCell ref="I18:K18"/>
    <mergeCell ref="L18:AC18"/>
    <mergeCell ref="B19:D19"/>
    <mergeCell ref="G19:H19"/>
    <mergeCell ref="I19:K19"/>
    <mergeCell ref="L19:AC19"/>
    <mergeCell ref="B16:D16"/>
    <mergeCell ref="G16:H16"/>
    <mergeCell ref="I17:K17"/>
    <mergeCell ref="L17:AC17"/>
    <mergeCell ref="B17:D17"/>
    <mergeCell ref="G17:H17"/>
    <mergeCell ref="I16:K16"/>
    <mergeCell ref="L16:AC16"/>
    <mergeCell ref="B14:D14"/>
    <mergeCell ref="G14:H14"/>
    <mergeCell ref="I14:K14"/>
    <mergeCell ref="L14:AC14"/>
    <mergeCell ref="B15:D15"/>
    <mergeCell ref="G15:H15"/>
    <mergeCell ref="I15:K15"/>
    <mergeCell ref="L15:AC15"/>
    <mergeCell ref="AS2:AV6"/>
    <mergeCell ref="A1:J1"/>
    <mergeCell ref="K1:P1"/>
    <mergeCell ref="Q1:U1"/>
    <mergeCell ref="V1:Z1"/>
    <mergeCell ref="A2:L2"/>
    <mergeCell ref="M2:T2"/>
    <mergeCell ref="U2:Y2"/>
  </mergeCells>
  <hyperlinks>
    <hyperlink ref="Z3:AC3" location="ANASAYFA!A1" display="ANASAYFA"/>
  </hyperlinks>
  <printOptions horizontalCentered="1"/>
  <pageMargins left="0.15748031496062992" right="0.15748031496062992" top="0.19685039370078741" bottom="0.19685039370078741" header="0.19685039370078741" footer="0.51181102362204722"/>
  <pageSetup paperSize="9" scale="88" orientation="portrait" r:id="rId1"/>
  <headerFooter alignWithMargins="0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37"/>
  <sheetViews>
    <sheetView showGridLines="0" zoomScaleNormal="100" workbookViewId="0">
      <selection activeCell="AU32" sqref="AU32"/>
    </sheetView>
  </sheetViews>
  <sheetFormatPr defaultColWidth="3.7109375" defaultRowHeight="15" customHeight="1" x14ac:dyDescent="0.2"/>
  <cols>
    <col min="1" max="1" width="3.7109375" style="4" customWidth="1"/>
    <col min="2" max="4" width="3.7109375" style="2" customWidth="1"/>
    <col min="5" max="5" width="9.42578125" style="2" customWidth="1"/>
    <col min="6" max="27" width="3.7109375" style="2" customWidth="1"/>
    <col min="28" max="28" width="6.5703125" style="2" customWidth="1"/>
    <col min="29" max="29" width="3.7109375" style="2" customWidth="1"/>
    <col min="30" max="30" width="3.28515625" style="2" customWidth="1"/>
    <col min="31" max="31" width="3.7109375" style="2" customWidth="1"/>
    <col min="32" max="16384" width="3.7109375" style="2"/>
  </cols>
  <sheetData>
    <row r="1" spans="1:70" ht="18" customHeight="1" x14ac:dyDescent="0.2">
      <c r="A1" s="231" t="s">
        <v>67</v>
      </c>
      <c r="B1" s="231"/>
      <c r="C1" s="231"/>
      <c r="D1" s="231"/>
      <c r="E1" s="231"/>
      <c r="F1" s="231"/>
      <c r="G1" s="231"/>
      <c r="H1" s="231"/>
      <c r="I1" s="231"/>
      <c r="J1" s="230" t="s">
        <v>0</v>
      </c>
      <c r="K1" s="230"/>
      <c r="L1" s="230"/>
      <c r="M1" s="230"/>
      <c r="N1" s="230"/>
      <c r="O1" s="230"/>
      <c r="P1" s="230" t="s">
        <v>81</v>
      </c>
      <c r="Q1" s="230"/>
      <c r="R1" s="230"/>
      <c r="S1" s="230"/>
      <c r="T1" s="230"/>
      <c r="U1" s="232" t="s">
        <v>82</v>
      </c>
      <c r="V1" s="232"/>
      <c r="W1" s="232"/>
      <c r="X1" s="232"/>
      <c r="Y1" s="232"/>
      <c r="Z1" s="1"/>
      <c r="AA1" s="1"/>
      <c r="AB1" s="1"/>
    </row>
    <row r="2" spans="1:70" ht="18" customHeight="1" x14ac:dyDescent="0.2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0" t="str">
        <f>[2]ANASAYFA!Q11</f>
        <v>İL BİRİNCİLİĞİ</v>
      </c>
      <c r="M2" s="230"/>
      <c r="N2" s="230"/>
      <c r="O2" s="230"/>
      <c r="P2" s="230"/>
      <c r="Q2" s="230"/>
      <c r="R2" s="230"/>
      <c r="S2" s="230"/>
      <c r="T2" s="230" t="s">
        <v>244</v>
      </c>
      <c r="U2" s="230"/>
      <c r="V2" s="230"/>
      <c r="W2" s="230"/>
      <c r="X2" s="230"/>
      <c r="Y2" s="230"/>
      <c r="Z2" s="230"/>
      <c r="AA2" s="230"/>
      <c r="AB2" s="230"/>
      <c r="AD2" s="228" t="s">
        <v>4</v>
      </c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9" t="s">
        <v>5</v>
      </c>
      <c r="AQ2" s="229"/>
      <c r="AR2" s="229"/>
      <c r="AS2" s="229"/>
      <c r="AT2" s="229"/>
      <c r="AU2" s="229"/>
      <c r="AV2" s="229"/>
      <c r="AW2" s="229"/>
      <c r="AX2" s="229"/>
      <c r="AY2" s="229"/>
      <c r="AZ2" s="229"/>
    </row>
    <row r="3" spans="1:70" ht="15" customHeight="1" thickBot="1" x14ac:dyDescent="0.25">
      <c r="X3" s="161" t="s">
        <v>10</v>
      </c>
      <c r="Y3" s="161"/>
      <c r="Z3" s="161"/>
      <c r="AA3" s="161"/>
      <c r="AD3" s="5" t="s">
        <v>11</v>
      </c>
      <c r="AE3" s="225" t="s">
        <v>83</v>
      </c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7" t="s">
        <v>6</v>
      </c>
      <c r="AQ3" s="217" t="s">
        <v>84</v>
      </c>
      <c r="AR3" s="217"/>
      <c r="AS3" s="217"/>
      <c r="AT3" s="217"/>
      <c r="AU3" s="217"/>
      <c r="AV3" s="217"/>
      <c r="AW3" s="217"/>
      <c r="AX3" s="217"/>
      <c r="AY3" s="217"/>
      <c r="AZ3" s="217"/>
      <c r="BC3" s="218" t="s">
        <v>6</v>
      </c>
      <c r="BD3" s="218"/>
      <c r="BE3" s="218"/>
      <c r="BF3" s="218"/>
      <c r="BG3" s="218" t="s">
        <v>7</v>
      </c>
      <c r="BH3" s="218"/>
      <c r="BI3" s="218"/>
      <c r="BJ3" s="218"/>
      <c r="BK3" s="218" t="s">
        <v>8</v>
      </c>
      <c r="BL3" s="218"/>
      <c r="BM3" s="218"/>
      <c r="BN3" s="218"/>
      <c r="BO3" s="218" t="s">
        <v>9</v>
      </c>
      <c r="BP3" s="218"/>
      <c r="BQ3" s="218"/>
      <c r="BR3" s="218"/>
    </row>
    <row r="4" spans="1:70" ht="15" customHeight="1" thickBot="1" x14ac:dyDescent="0.25">
      <c r="B4" s="221" t="s">
        <v>242</v>
      </c>
      <c r="C4" s="222"/>
      <c r="D4" s="222"/>
      <c r="E4" s="222"/>
      <c r="F4" s="222"/>
      <c r="G4" s="222"/>
      <c r="H4" s="222"/>
      <c r="I4" s="222"/>
      <c r="J4" s="223"/>
      <c r="K4" s="8"/>
      <c r="L4" s="221" t="s">
        <v>243</v>
      </c>
      <c r="M4" s="222"/>
      <c r="N4" s="222"/>
      <c r="O4" s="222"/>
      <c r="P4" s="222"/>
      <c r="Q4" s="222"/>
      <c r="R4" s="222"/>
      <c r="S4" s="223"/>
      <c r="U4" s="224"/>
      <c r="V4" s="224"/>
      <c r="W4" s="224"/>
      <c r="X4" s="224"/>
      <c r="Y4" s="224"/>
      <c r="Z4" s="224"/>
      <c r="AA4" s="224"/>
      <c r="AB4" s="224"/>
      <c r="AD4" s="5" t="s">
        <v>12</v>
      </c>
      <c r="AE4" s="225" t="s">
        <v>85</v>
      </c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7" t="s">
        <v>7</v>
      </c>
      <c r="AQ4" s="217" t="s">
        <v>86</v>
      </c>
      <c r="AR4" s="217"/>
      <c r="AS4" s="217"/>
      <c r="AT4" s="217"/>
      <c r="AU4" s="217"/>
      <c r="AV4" s="217"/>
      <c r="AW4" s="217"/>
      <c r="AX4" s="217"/>
      <c r="AY4" s="217"/>
      <c r="AZ4" s="217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</row>
    <row r="5" spans="1:70" ht="15" customHeight="1" x14ac:dyDescent="0.2">
      <c r="B5" s="9" t="s">
        <v>11</v>
      </c>
      <c r="C5" s="226" t="str">
        <f>AQ3</f>
        <v>Sungurlu İsmetpaşa Ortaokulu</v>
      </c>
      <c r="D5" s="226"/>
      <c r="E5" s="226"/>
      <c r="F5" s="226"/>
      <c r="G5" s="226"/>
      <c r="H5" s="226"/>
      <c r="I5" s="226"/>
      <c r="J5" s="227"/>
      <c r="L5" s="9" t="s">
        <v>11</v>
      </c>
      <c r="M5" s="226" t="str">
        <f>AQ7</f>
        <v>Sungurlu Fatih Ortaokulu</v>
      </c>
      <c r="N5" s="226"/>
      <c r="O5" s="226"/>
      <c r="P5" s="226"/>
      <c r="Q5" s="226"/>
      <c r="R5" s="226"/>
      <c r="S5" s="227"/>
      <c r="AD5" s="5" t="s">
        <v>13</v>
      </c>
      <c r="AE5" s="225" t="s">
        <v>84</v>
      </c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7" t="s">
        <v>8</v>
      </c>
      <c r="AQ5" s="217" t="s">
        <v>87</v>
      </c>
      <c r="AR5" s="217"/>
      <c r="AS5" s="217"/>
      <c r="AT5" s="217"/>
      <c r="AU5" s="217"/>
      <c r="AV5" s="217"/>
      <c r="AW5" s="217"/>
      <c r="AX5" s="217"/>
      <c r="AY5" s="217"/>
      <c r="AZ5" s="217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</row>
    <row r="6" spans="1:70" ht="15" customHeight="1" x14ac:dyDescent="0.2">
      <c r="B6" s="10" t="s">
        <v>12</v>
      </c>
      <c r="C6" s="219" t="str">
        <f>AQ4</f>
        <v>Sungurlu TOKİ Necip Fazıl O.O</v>
      </c>
      <c r="D6" s="219"/>
      <c r="E6" s="219"/>
      <c r="F6" s="219"/>
      <c r="G6" s="219"/>
      <c r="H6" s="219"/>
      <c r="I6" s="219"/>
      <c r="J6" s="220"/>
      <c r="L6" s="10" t="s">
        <v>12</v>
      </c>
      <c r="M6" s="219" t="str">
        <f>AQ8</f>
        <v>Sungurlu Memiş Bekmezci O.O</v>
      </c>
      <c r="N6" s="219"/>
      <c r="O6" s="219"/>
      <c r="P6" s="219"/>
      <c r="Q6" s="219"/>
      <c r="R6" s="219"/>
      <c r="S6" s="220"/>
      <c r="AD6" s="5" t="s">
        <v>14</v>
      </c>
      <c r="AE6" s="216" t="s">
        <v>88</v>
      </c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7" t="s">
        <v>9</v>
      </c>
      <c r="AQ6" s="217" t="s">
        <v>85</v>
      </c>
      <c r="AR6" s="217"/>
      <c r="AS6" s="217"/>
      <c r="AT6" s="217"/>
      <c r="AU6" s="217"/>
      <c r="AV6" s="217"/>
      <c r="AW6" s="217"/>
      <c r="AX6" s="217"/>
      <c r="AY6" s="217"/>
      <c r="AZ6" s="217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</row>
    <row r="7" spans="1:70" ht="15" customHeight="1" thickBot="1" x14ac:dyDescent="0.25">
      <c r="B7" s="10" t="s">
        <v>13</v>
      </c>
      <c r="C7" s="219" t="str">
        <f>AQ5</f>
        <v>Ş.Mahmut Peşmen İmam Hatip O.O</v>
      </c>
      <c r="D7" s="219"/>
      <c r="E7" s="219"/>
      <c r="F7" s="219"/>
      <c r="G7" s="219"/>
      <c r="H7" s="219"/>
      <c r="I7" s="219"/>
      <c r="J7" s="220"/>
      <c r="L7" s="12" t="s">
        <v>13</v>
      </c>
      <c r="M7" s="214" t="str">
        <f>AQ9</f>
        <v>Kavşut Şehit Kerem Beksiz O.O</v>
      </c>
      <c r="N7" s="214"/>
      <c r="O7" s="214"/>
      <c r="P7" s="214"/>
      <c r="Q7" s="214"/>
      <c r="R7" s="214"/>
      <c r="S7" s="215"/>
      <c r="AD7" s="5" t="s">
        <v>35</v>
      </c>
      <c r="AE7" s="216" t="s">
        <v>89</v>
      </c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7" t="s">
        <v>30</v>
      </c>
      <c r="AQ7" s="217" t="s">
        <v>83</v>
      </c>
      <c r="AR7" s="217"/>
      <c r="AS7" s="217"/>
      <c r="AT7" s="217"/>
      <c r="AU7" s="217"/>
      <c r="AV7" s="217"/>
      <c r="AW7" s="217"/>
      <c r="AX7" s="217"/>
      <c r="AY7" s="217"/>
      <c r="AZ7" s="217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</row>
    <row r="8" spans="1:70" ht="15" customHeight="1" thickBot="1" x14ac:dyDescent="0.25">
      <c r="B8" s="12" t="s">
        <v>14</v>
      </c>
      <c r="C8" s="214" t="str">
        <f>AQ6</f>
        <v>Dr.Sedat-Dr.Melahat Baran Ortaokulu</v>
      </c>
      <c r="D8" s="214"/>
      <c r="E8" s="214"/>
      <c r="F8" s="214"/>
      <c r="G8" s="214"/>
      <c r="H8" s="214"/>
      <c r="I8" s="214"/>
      <c r="J8" s="215"/>
      <c r="AD8" s="5" t="s">
        <v>36</v>
      </c>
      <c r="AE8" s="216" t="s">
        <v>86</v>
      </c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7" t="s">
        <v>31</v>
      </c>
      <c r="AQ8" s="217" t="s">
        <v>89</v>
      </c>
      <c r="AR8" s="217"/>
      <c r="AS8" s="217"/>
      <c r="AT8" s="217"/>
      <c r="AU8" s="217"/>
      <c r="AV8" s="217"/>
      <c r="AW8" s="217"/>
      <c r="AX8" s="217"/>
      <c r="AY8" s="217"/>
      <c r="AZ8" s="217"/>
      <c r="BC8" s="218" t="s">
        <v>30</v>
      </c>
      <c r="BD8" s="218"/>
      <c r="BE8" s="218"/>
      <c r="BF8" s="218"/>
      <c r="BG8" s="218" t="s">
        <v>31</v>
      </c>
      <c r="BH8" s="218"/>
      <c r="BI8" s="218"/>
      <c r="BJ8" s="218"/>
      <c r="BK8" s="218" t="s">
        <v>37</v>
      </c>
      <c r="BL8" s="218"/>
      <c r="BM8" s="218"/>
      <c r="BN8" s="218"/>
    </row>
    <row r="9" spans="1:70" ht="15" customHeight="1" thickBot="1" x14ac:dyDescent="0.25">
      <c r="B9" s="13"/>
      <c r="C9" s="14"/>
      <c r="D9" s="14"/>
      <c r="E9" s="14"/>
      <c r="F9" s="14"/>
      <c r="G9" s="14"/>
      <c r="H9" s="14"/>
      <c r="I9" s="14"/>
      <c r="J9" s="14"/>
      <c r="AD9" s="5" t="s">
        <v>43</v>
      </c>
      <c r="AE9" s="216" t="s">
        <v>87</v>
      </c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7" t="s">
        <v>37</v>
      </c>
      <c r="AQ9" s="217" t="s">
        <v>88</v>
      </c>
      <c r="AR9" s="217"/>
      <c r="AS9" s="217"/>
      <c r="AT9" s="217"/>
      <c r="AU9" s="217"/>
      <c r="AV9" s="217"/>
      <c r="AW9" s="217"/>
      <c r="AX9" s="217"/>
      <c r="AY9" s="217"/>
      <c r="AZ9" s="217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</row>
    <row r="10" spans="1:70" ht="15.75" x14ac:dyDescent="0.2">
      <c r="A10" s="196" t="s">
        <v>15</v>
      </c>
      <c r="B10" s="199" t="s">
        <v>199</v>
      </c>
      <c r="C10" s="200"/>
      <c r="D10" s="201"/>
      <c r="E10" s="15"/>
      <c r="F10" s="199" t="s">
        <v>17</v>
      </c>
      <c r="G10" s="201"/>
      <c r="H10" s="199" t="s">
        <v>18</v>
      </c>
      <c r="I10" s="200"/>
      <c r="J10" s="201"/>
      <c r="K10" s="208" t="s">
        <v>248</v>
      </c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1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</row>
    <row r="11" spans="1:70" ht="15" customHeight="1" x14ac:dyDescent="0.2">
      <c r="A11" s="197"/>
      <c r="B11" s="202"/>
      <c r="C11" s="203"/>
      <c r="D11" s="204"/>
      <c r="E11" s="16" t="s">
        <v>16</v>
      </c>
      <c r="F11" s="202"/>
      <c r="G11" s="204"/>
      <c r="H11" s="202"/>
      <c r="I11" s="203"/>
      <c r="J11" s="204"/>
      <c r="K11" s="20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</row>
    <row r="12" spans="1:70" ht="15" customHeight="1" thickBot="1" x14ac:dyDescent="0.25">
      <c r="A12" s="198"/>
      <c r="B12" s="205"/>
      <c r="C12" s="206"/>
      <c r="D12" s="207"/>
      <c r="E12" s="17"/>
      <c r="F12" s="205"/>
      <c r="G12" s="207"/>
      <c r="H12" s="205"/>
      <c r="I12" s="206"/>
      <c r="J12" s="207"/>
      <c r="K12" s="205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</row>
    <row r="13" spans="1:70" ht="15" customHeight="1" x14ac:dyDescent="0.2">
      <c r="A13" s="9">
        <v>1</v>
      </c>
      <c r="B13" s="209" t="s">
        <v>20</v>
      </c>
      <c r="C13" s="209"/>
      <c r="D13" s="209"/>
      <c r="E13" s="62">
        <v>45282</v>
      </c>
      <c r="F13" s="210">
        <v>0.41666666666666669</v>
      </c>
      <c r="G13" s="209"/>
      <c r="H13" s="211" t="s">
        <v>21</v>
      </c>
      <c r="I13" s="211"/>
      <c r="J13" s="211"/>
      <c r="K13" s="212" t="str">
        <f>CONCATENATE(C5," ","-"," ",C8)</f>
        <v>Sungurlu İsmetpaşa Ortaokulu - Dr.Sedat-Dr.Melahat Baran Ortaokulu</v>
      </c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3"/>
    </row>
    <row r="14" spans="1:70" ht="15" customHeight="1" x14ac:dyDescent="0.2">
      <c r="A14" s="10">
        <v>2</v>
      </c>
      <c r="B14" s="191" t="s">
        <v>20</v>
      </c>
      <c r="C14" s="191"/>
      <c r="D14" s="191"/>
      <c r="E14" s="63">
        <v>45282</v>
      </c>
      <c r="F14" s="192">
        <v>0.47916666666666669</v>
      </c>
      <c r="G14" s="192"/>
      <c r="H14" s="193" t="s">
        <v>22</v>
      </c>
      <c r="I14" s="193"/>
      <c r="J14" s="193"/>
      <c r="K14" s="194" t="str">
        <f>CONCATENATE(C6," ","-"," ",C7)</f>
        <v>Sungurlu TOKİ Necip Fazıl O.O - Ş.Mahmut Peşmen İmam Hatip O.O</v>
      </c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5"/>
    </row>
    <row r="15" spans="1:70" ht="15" customHeight="1" x14ac:dyDescent="0.2">
      <c r="A15" s="10">
        <v>3</v>
      </c>
      <c r="B15" s="191" t="s">
        <v>20</v>
      </c>
      <c r="C15" s="191"/>
      <c r="D15" s="191"/>
      <c r="E15" s="63">
        <v>45282</v>
      </c>
      <c r="F15" s="192">
        <v>0.54166666666666663</v>
      </c>
      <c r="G15" s="191"/>
      <c r="H15" s="193" t="s">
        <v>57</v>
      </c>
      <c r="I15" s="193"/>
      <c r="J15" s="193"/>
      <c r="K15" s="194" t="str">
        <f>CONCATENATE(M5," ","-"," ",M6)</f>
        <v>Sungurlu Fatih Ortaokulu - Sungurlu Memiş Bekmezci O.O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5"/>
    </row>
    <row r="16" spans="1:70" ht="15" customHeight="1" x14ac:dyDescent="0.2">
      <c r="A16" s="10">
        <v>4</v>
      </c>
      <c r="B16" s="191" t="s">
        <v>23</v>
      </c>
      <c r="C16" s="191"/>
      <c r="D16" s="191"/>
      <c r="E16" s="63">
        <v>45285</v>
      </c>
      <c r="F16" s="192">
        <v>0.41666666666666669</v>
      </c>
      <c r="G16" s="192"/>
      <c r="H16" s="193" t="s">
        <v>90</v>
      </c>
      <c r="I16" s="193"/>
      <c r="J16" s="193"/>
      <c r="K16" s="194" t="str">
        <f>CONCATENATE(M7," ","-"," ",M5)</f>
        <v>Kavşut Şehit Kerem Beksiz O.O - Sungurlu Fatih Ortaokulu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5"/>
    </row>
    <row r="17" spans="1:28" ht="15" customHeight="1" x14ac:dyDescent="0.2">
      <c r="A17" s="10">
        <v>5</v>
      </c>
      <c r="B17" s="191" t="s">
        <v>23</v>
      </c>
      <c r="C17" s="191"/>
      <c r="D17" s="191"/>
      <c r="E17" s="63">
        <v>45285</v>
      </c>
      <c r="F17" s="192">
        <v>0.47916666666666669</v>
      </c>
      <c r="G17" s="192"/>
      <c r="H17" s="193" t="s">
        <v>25</v>
      </c>
      <c r="I17" s="193"/>
      <c r="J17" s="193"/>
      <c r="K17" s="194" t="str">
        <f>CONCATENATE(C8," ","-"," ",C6)</f>
        <v>Dr.Sedat-Dr.Melahat Baran Ortaokulu - Sungurlu TOKİ Necip Fazıl O.O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5"/>
    </row>
    <row r="18" spans="1:28" ht="15" customHeight="1" x14ac:dyDescent="0.2">
      <c r="A18" s="10">
        <v>6</v>
      </c>
      <c r="B18" s="191" t="s">
        <v>23</v>
      </c>
      <c r="C18" s="191"/>
      <c r="D18" s="191"/>
      <c r="E18" s="63">
        <v>45285</v>
      </c>
      <c r="F18" s="192">
        <v>0.54166666666666663</v>
      </c>
      <c r="G18" s="191"/>
      <c r="H18" s="193" t="s">
        <v>24</v>
      </c>
      <c r="I18" s="193"/>
      <c r="J18" s="193"/>
      <c r="K18" s="194" t="str">
        <f>CONCATENATE(C5," ","-"," ",C7)</f>
        <v>Sungurlu İsmetpaşa Ortaokulu - Ş.Mahmut Peşmen İmam Hatip O.O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5"/>
    </row>
    <row r="19" spans="1:28" ht="15" customHeight="1" x14ac:dyDescent="0.2">
      <c r="A19" s="10">
        <v>7</v>
      </c>
      <c r="B19" s="191" t="s">
        <v>26</v>
      </c>
      <c r="C19" s="191"/>
      <c r="D19" s="191"/>
      <c r="E19" s="63">
        <v>45287</v>
      </c>
      <c r="F19" s="192">
        <v>0.41666666666666669</v>
      </c>
      <c r="G19" s="192"/>
      <c r="H19" s="193" t="s">
        <v>50</v>
      </c>
      <c r="I19" s="193"/>
      <c r="J19" s="193"/>
      <c r="K19" s="194" t="str">
        <f>CONCATENATE(M6," ","-"," ",M7)</f>
        <v>Sungurlu Memiş Bekmezci O.O - Kavşut Şehit Kerem Beksiz O.O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5"/>
    </row>
    <row r="20" spans="1:28" ht="15" customHeight="1" x14ac:dyDescent="0.2">
      <c r="A20" s="10">
        <v>8</v>
      </c>
      <c r="B20" s="191" t="s">
        <v>26</v>
      </c>
      <c r="C20" s="191"/>
      <c r="D20" s="191"/>
      <c r="E20" s="63">
        <v>45287</v>
      </c>
      <c r="F20" s="192">
        <v>0.47916666666666669</v>
      </c>
      <c r="G20" s="192"/>
      <c r="H20" s="193" t="s">
        <v>28</v>
      </c>
      <c r="I20" s="193"/>
      <c r="J20" s="193"/>
      <c r="K20" s="194" t="str">
        <f>CONCATENATE(C7," ","-"," ",C8)</f>
        <v>Ş.Mahmut Peşmen İmam Hatip O.O - Dr.Sedat-Dr.Melahat Baran Ortaokulu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5"/>
    </row>
    <row r="21" spans="1:28" ht="15" customHeight="1" x14ac:dyDescent="0.2">
      <c r="A21" s="10">
        <v>9</v>
      </c>
      <c r="B21" s="191" t="s">
        <v>26</v>
      </c>
      <c r="C21" s="191"/>
      <c r="D21" s="191"/>
      <c r="E21" s="63">
        <v>45287</v>
      </c>
      <c r="F21" s="192">
        <v>0.54166666666666663</v>
      </c>
      <c r="G21" s="191"/>
      <c r="H21" s="193" t="s">
        <v>27</v>
      </c>
      <c r="I21" s="193"/>
      <c r="J21" s="193"/>
      <c r="K21" s="194" t="str">
        <f>CONCATENATE(C5," ","-"," ",C6)</f>
        <v>Sungurlu İsmetpaşa Ortaokulu - Sungurlu TOKİ Necip Fazıl O.O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5"/>
    </row>
    <row r="22" spans="1:28" ht="15" customHeight="1" x14ac:dyDescent="0.2">
      <c r="A22" s="46">
        <v>10</v>
      </c>
      <c r="B22" s="180" t="s">
        <v>61</v>
      </c>
      <c r="C22" s="180"/>
      <c r="D22" s="180"/>
      <c r="E22" s="47"/>
      <c r="F22" s="181">
        <v>0</v>
      </c>
      <c r="G22" s="180"/>
      <c r="H22" s="190" t="s">
        <v>73</v>
      </c>
      <c r="I22" s="190"/>
      <c r="J22" s="190"/>
      <c r="K22" s="183" t="s">
        <v>74</v>
      </c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4"/>
    </row>
    <row r="23" spans="1:28" ht="15" customHeight="1" x14ac:dyDescent="0.2">
      <c r="A23" s="46">
        <v>11</v>
      </c>
      <c r="B23" s="180" t="s">
        <v>61</v>
      </c>
      <c r="C23" s="180"/>
      <c r="D23" s="180"/>
      <c r="E23" s="47"/>
      <c r="F23" s="181">
        <v>0</v>
      </c>
      <c r="G23" s="181"/>
      <c r="H23" s="190" t="s">
        <v>75</v>
      </c>
      <c r="I23" s="190"/>
      <c r="J23" s="190"/>
      <c r="K23" s="183" t="s">
        <v>76</v>
      </c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4"/>
    </row>
    <row r="24" spans="1:28" ht="15" customHeight="1" x14ac:dyDescent="0.2">
      <c r="A24" s="46">
        <v>12</v>
      </c>
      <c r="B24" s="180" t="s">
        <v>63</v>
      </c>
      <c r="C24" s="180"/>
      <c r="D24" s="180"/>
      <c r="E24" s="47"/>
      <c r="F24" s="181">
        <v>0</v>
      </c>
      <c r="G24" s="181"/>
      <c r="H24" s="182" t="s">
        <v>91</v>
      </c>
      <c r="I24" s="182"/>
      <c r="J24" s="182"/>
      <c r="K24" s="183" t="s">
        <v>92</v>
      </c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4"/>
    </row>
    <row r="25" spans="1:28" ht="15" customHeight="1" thickBot="1" x14ac:dyDescent="0.25">
      <c r="A25" s="48">
        <v>13</v>
      </c>
      <c r="B25" s="185" t="s">
        <v>63</v>
      </c>
      <c r="C25" s="185"/>
      <c r="D25" s="185"/>
      <c r="E25" s="49"/>
      <c r="F25" s="186">
        <v>0</v>
      </c>
      <c r="G25" s="186"/>
      <c r="H25" s="187" t="s">
        <v>93</v>
      </c>
      <c r="I25" s="187"/>
      <c r="J25" s="187"/>
      <c r="K25" s="188" t="s">
        <v>94</v>
      </c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9"/>
    </row>
    <row r="26" spans="1:28" ht="15" customHeight="1" x14ac:dyDescent="0.2">
      <c r="T26" s="21"/>
    </row>
    <row r="28" spans="1:28" ht="15" customHeight="1" thickBot="1" x14ac:dyDescent="0.25"/>
    <row r="29" spans="1:28" ht="15" customHeight="1" x14ac:dyDescent="0.2">
      <c r="A29" s="174" t="s">
        <v>241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6"/>
    </row>
    <row r="30" spans="1:28" ht="15" customHeight="1" thickBot="1" x14ac:dyDescent="0.25">
      <c r="A30" s="177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9"/>
    </row>
    <row r="33" spans="6:25" ht="15" customHeight="1" x14ac:dyDescent="0.2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6:25" ht="15" customHeight="1" x14ac:dyDescent="0.2"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6:25" ht="15" customHeight="1" x14ac:dyDescent="0.2"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6:25" ht="15" customHeight="1" x14ac:dyDescent="0.2"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6:25" ht="15" customHeight="1" x14ac:dyDescent="0.2"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</sheetData>
  <sheetProtection selectLockedCells="1"/>
  <mergeCells count="99">
    <mergeCell ref="A1:I1"/>
    <mergeCell ref="J1:O1"/>
    <mergeCell ref="P1:T1"/>
    <mergeCell ref="U1:Y1"/>
    <mergeCell ref="A2:K2"/>
    <mergeCell ref="L2:S2"/>
    <mergeCell ref="AD2:AO2"/>
    <mergeCell ref="AP2:AZ2"/>
    <mergeCell ref="X3:AA3"/>
    <mergeCell ref="AE3:AO3"/>
    <mergeCell ref="AQ3:AZ3"/>
    <mergeCell ref="T2:AB2"/>
    <mergeCell ref="BG3:BJ7"/>
    <mergeCell ref="BK3:BN7"/>
    <mergeCell ref="BO3:BR7"/>
    <mergeCell ref="B4:J4"/>
    <mergeCell ref="L4:S4"/>
    <mergeCell ref="U4:AB4"/>
    <mergeCell ref="AE4:AO4"/>
    <mergeCell ref="AQ4:AZ4"/>
    <mergeCell ref="C5:J5"/>
    <mergeCell ref="M5:S5"/>
    <mergeCell ref="BC3:BF7"/>
    <mergeCell ref="AE5:AO5"/>
    <mergeCell ref="AQ5:AZ5"/>
    <mergeCell ref="C6:J6"/>
    <mergeCell ref="M6:S6"/>
    <mergeCell ref="AE6:AO6"/>
    <mergeCell ref="AQ6:AZ6"/>
    <mergeCell ref="C7:J7"/>
    <mergeCell ref="M7:S7"/>
    <mergeCell ref="AE7:AO7"/>
    <mergeCell ref="AQ7:AZ7"/>
    <mergeCell ref="AE8:AO8"/>
    <mergeCell ref="AQ8:AZ8"/>
    <mergeCell ref="BC8:BF12"/>
    <mergeCell ref="BG8:BJ12"/>
    <mergeCell ref="BK8:BN12"/>
    <mergeCell ref="AE9:AO9"/>
    <mergeCell ref="AQ9:AZ9"/>
    <mergeCell ref="B13:D13"/>
    <mergeCell ref="F13:G13"/>
    <mergeCell ref="H13:J13"/>
    <mergeCell ref="K13:AB13"/>
    <mergeCell ref="C8:J8"/>
    <mergeCell ref="A10:A12"/>
    <mergeCell ref="B10:D12"/>
    <mergeCell ref="F10:G12"/>
    <mergeCell ref="H10:J12"/>
    <mergeCell ref="K10:AB12"/>
    <mergeCell ref="B14:D14"/>
    <mergeCell ref="F14:G14"/>
    <mergeCell ref="H14:J14"/>
    <mergeCell ref="K14:AB14"/>
    <mergeCell ref="B15:D15"/>
    <mergeCell ref="F15:G15"/>
    <mergeCell ref="H15:J15"/>
    <mergeCell ref="K15:AB15"/>
    <mergeCell ref="H19:J19"/>
    <mergeCell ref="K19:AB19"/>
    <mergeCell ref="B18:D18"/>
    <mergeCell ref="F18:G18"/>
    <mergeCell ref="H16:J16"/>
    <mergeCell ref="K16:AB16"/>
    <mergeCell ref="B19:D19"/>
    <mergeCell ref="F19:G19"/>
    <mergeCell ref="B16:D16"/>
    <mergeCell ref="F16:G16"/>
    <mergeCell ref="H18:J18"/>
    <mergeCell ref="K18:AB18"/>
    <mergeCell ref="B17:D17"/>
    <mergeCell ref="F17:G17"/>
    <mergeCell ref="H17:J17"/>
    <mergeCell ref="K17:AB17"/>
    <mergeCell ref="B20:D20"/>
    <mergeCell ref="F20:G20"/>
    <mergeCell ref="H20:J20"/>
    <mergeCell ref="K20:AB20"/>
    <mergeCell ref="B21:D21"/>
    <mergeCell ref="F21:G21"/>
    <mergeCell ref="H21:J21"/>
    <mergeCell ref="K21:AB21"/>
    <mergeCell ref="B22:D22"/>
    <mergeCell ref="F22:G22"/>
    <mergeCell ref="H22:J22"/>
    <mergeCell ref="K22:AB22"/>
    <mergeCell ref="B23:D23"/>
    <mergeCell ref="F23:G23"/>
    <mergeCell ref="H23:J23"/>
    <mergeCell ref="K23:AB23"/>
    <mergeCell ref="A29:AB30"/>
    <mergeCell ref="B24:D24"/>
    <mergeCell ref="F24:G24"/>
    <mergeCell ref="H24:J24"/>
    <mergeCell ref="K24:AB24"/>
    <mergeCell ref="B25:D25"/>
    <mergeCell ref="F25:G25"/>
    <mergeCell ref="H25:J25"/>
    <mergeCell ref="K25:AB25"/>
  </mergeCells>
  <hyperlinks>
    <hyperlink ref="X3:AA3" location="ANASAYFA!A1" display="ANASAYFA"/>
  </hyperlinks>
  <printOptions horizontalCentered="1"/>
  <pageMargins left="0.15748031496062992" right="0.15748031496062992" top="0.19685039370078741" bottom="0.19685039370078741" header="0.19685039370078741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50"/>
  <sheetViews>
    <sheetView showGridLines="0" zoomScaleNormal="100" workbookViewId="0">
      <selection activeCell="AE31" sqref="AE31"/>
    </sheetView>
  </sheetViews>
  <sheetFormatPr defaultColWidth="3.7109375" defaultRowHeight="15" customHeight="1" x14ac:dyDescent="0.2"/>
  <cols>
    <col min="1" max="1" width="3.7109375" style="4" customWidth="1"/>
    <col min="2" max="4" width="3.7109375" style="2" customWidth="1"/>
    <col min="5" max="5" width="10.5703125" style="2" customWidth="1"/>
    <col min="6" max="30" width="3.7109375" style="2" customWidth="1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8" ht="18" customHeight="1" x14ac:dyDescent="0.2">
      <c r="A1" s="231" t="s">
        <v>29</v>
      </c>
      <c r="B1" s="231"/>
      <c r="C1" s="231"/>
      <c r="D1" s="231"/>
      <c r="E1" s="231"/>
      <c r="F1" s="231"/>
      <c r="G1" s="231"/>
      <c r="H1" s="231"/>
      <c r="I1" s="231"/>
      <c r="J1" s="230" t="s">
        <v>0</v>
      </c>
      <c r="K1" s="230"/>
      <c r="L1" s="230"/>
      <c r="M1" s="230"/>
      <c r="N1" s="230"/>
      <c r="O1" s="230"/>
      <c r="P1" s="230" t="s">
        <v>147</v>
      </c>
      <c r="Q1" s="230"/>
      <c r="R1" s="230"/>
      <c r="S1" s="230"/>
      <c r="T1" s="230"/>
      <c r="U1" s="232" t="str">
        <f>[2]ANASAYFA!Q9</f>
        <v>KIZLAR</v>
      </c>
      <c r="V1" s="232"/>
      <c r="W1" s="232"/>
      <c r="X1" s="232"/>
      <c r="Y1" s="232"/>
      <c r="Z1" s="1"/>
      <c r="AA1" s="1"/>
      <c r="AB1" s="1"/>
    </row>
    <row r="2" spans="1:58" ht="18" customHeight="1" x14ac:dyDescent="0.2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0" t="str">
        <f>[2]ANASAYFA!Q11</f>
        <v>İL BİRİNCİLİĞİ</v>
      </c>
      <c r="M2" s="230"/>
      <c r="N2" s="230"/>
      <c r="O2" s="230"/>
      <c r="P2" s="230"/>
      <c r="Q2" s="230"/>
      <c r="R2" s="230"/>
      <c r="S2" s="230"/>
      <c r="T2" s="234" t="s">
        <v>3</v>
      </c>
      <c r="U2" s="234"/>
      <c r="V2" s="234"/>
      <c r="W2" s="234"/>
      <c r="X2" s="234"/>
      <c r="Y2" s="3"/>
      <c r="Z2" s="1"/>
      <c r="AA2" s="1"/>
      <c r="AB2" s="1"/>
      <c r="AD2" s="228" t="s">
        <v>4</v>
      </c>
      <c r="AE2" s="228"/>
      <c r="AF2" s="229" t="s">
        <v>5</v>
      </c>
      <c r="AG2" s="229"/>
    </row>
    <row r="3" spans="1:58" ht="15" customHeight="1" thickBot="1" x14ac:dyDescent="0.25">
      <c r="X3" s="161" t="s">
        <v>10</v>
      </c>
      <c r="Y3" s="161"/>
      <c r="Z3" s="161"/>
      <c r="AA3" s="161"/>
      <c r="AD3" s="5" t="s">
        <v>11</v>
      </c>
      <c r="AE3" s="6" t="s">
        <v>136</v>
      </c>
      <c r="AF3" s="7" t="s">
        <v>6</v>
      </c>
      <c r="AG3" s="11" t="s">
        <v>141</v>
      </c>
      <c r="AI3" s="218" t="s">
        <v>6</v>
      </c>
      <c r="AJ3" s="218"/>
      <c r="AK3" s="218"/>
      <c r="AL3" s="218"/>
      <c r="AM3" s="218" t="s">
        <v>7</v>
      </c>
      <c r="AN3" s="218"/>
      <c r="AO3" s="218"/>
      <c r="AP3" s="218"/>
      <c r="AQ3" s="218" t="s">
        <v>8</v>
      </c>
      <c r="AR3" s="218"/>
      <c r="AS3" s="218"/>
      <c r="AT3" s="218"/>
      <c r="AU3" s="218" t="s">
        <v>9</v>
      </c>
      <c r="AV3" s="218"/>
      <c r="AW3" s="218"/>
      <c r="AX3" s="218"/>
      <c r="AY3" s="218" t="s">
        <v>30</v>
      </c>
      <c r="AZ3" s="218"/>
      <c r="BA3" s="218"/>
      <c r="BB3" s="218"/>
      <c r="BC3" s="218" t="s">
        <v>31</v>
      </c>
      <c r="BD3" s="218"/>
      <c r="BE3" s="218"/>
      <c r="BF3" s="218"/>
    </row>
    <row r="4" spans="1:58" ht="15" customHeight="1" thickBot="1" x14ac:dyDescent="0.25">
      <c r="B4" s="235" t="s">
        <v>32</v>
      </c>
      <c r="C4" s="236"/>
      <c r="D4" s="236"/>
      <c r="E4" s="236"/>
      <c r="F4" s="236"/>
      <c r="G4" s="236"/>
      <c r="H4" s="236"/>
      <c r="I4" s="236"/>
      <c r="J4" s="237"/>
      <c r="K4" s="8"/>
      <c r="L4" s="235" t="s">
        <v>33</v>
      </c>
      <c r="M4" s="236"/>
      <c r="N4" s="236"/>
      <c r="O4" s="236"/>
      <c r="P4" s="236"/>
      <c r="Q4" s="236"/>
      <c r="R4" s="236"/>
      <c r="S4" s="237"/>
      <c r="U4" s="235" t="s">
        <v>34</v>
      </c>
      <c r="V4" s="236"/>
      <c r="W4" s="236"/>
      <c r="X4" s="236"/>
      <c r="Y4" s="236"/>
      <c r="Z4" s="236"/>
      <c r="AA4" s="236"/>
      <c r="AB4" s="237"/>
      <c r="AD4" s="5" t="s">
        <v>12</v>
      </c>
      <c r="AE4" s="6" t="s">
        <v>142</v>
      </c>
      <c r="AF4" s="7" t="s">
        <v>7</v>
      </c>
      <c r="AG4" s="11" t="s">
        <v>70</v>
      </c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</row>
    <row r="5" spans="1:58" ht="15" customHeight="1" x14ac:dyDescent="0.2">
      <c r="B5" s="9" t="s">
        <v>11</v>
      </c>
      <c r="C5" s="226" t="str">
        <f>AG3</f>
        <v>Mecitözü Yatılı Bölge Ortaokulu</v>
      </c>
      <c r="D5" s="226"/>
      <c r="E5" s="226"/>
      <c r="F5" s="226"/>
      <c r="G5" s="226"/>
      <c r="H5" s="226"/>
      <c r="I5" s="226"/>
      <c r="J5" s="227"/>
      <c r="L5" s="9" t="s">
        <v>11</v>
      </c>
      <c r="M5" s="226" t="str">
        <f>AG7</f>
        <v>Kargı Cumhuriyet Yatılı Bölge Ortaokulu</v>
      </c>
      <c r="N5" s="226"/>
      <c r="O5" s="226"/>
      <c r="P5" s="226"/>
      <c r="Q5" s="226"/>
      <c r="R5" s="226"/>
      <c r="S5" s="227"/>
      <c r="U5" s="9" t="s">
        <v>11</v>
      </c>
      <c r="V5" s="226" t="str">
        <f>AG10</f>
        <v>Hacı Bektaş Veli Ortakulu</v>
      </c>
      <c r="W5" s="226"/>
      <c r="X5" s="226"/>
      <c r="Y5" s="226"/>
      <c r="Z5" s="226"/>
      <c r="AA5" s="226"/>
      <c r="AB5" s="227"/>
      <c r="AD5" s="5" t="s">
        <v>13</v>
      </c>
      <c r="AE5" s="6" t="s">
        <v>133</v>
      </c>
      <c r="AF5" s="7" t="s">
        <v>8</v>
      </c>
      <c r="AG5" s="45" t="s">
        <v>122</v>
      </c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</row>
    <row r="6" spans="1:58" ht="15" customHeight="1" x14ac:dyDescent="0.2">
      <c r="B6" s="10" t="s">
        <v>12</v>
      </c>
      <c r="C6" s="219" t="str">
        <f>AG4</f>
        <v>23 Nisan Ortaokulu</v>
      </c>
      <c r="D6" s="219"/>
      <c r="E6" s="219"/>
      <c r="F6" s="219"/>
      <c r="G6" s="219"/>
      <c r="H6" s="219"/>
      <c r="I6" s="219"/>
      <c r="J6" s="220"/>
      <c r="L6" s="10" t="s">
        <v>12</v>
      </c>
      <c r="M6" s="219" t="str">
        <f>AG8</f>
        <v>TED Çorum  Koleji Ortaokulu</v>
      </c>
      <c r="N6" s="219"/>
      <c r="O6" s="219"/>
      <c r="P6" s="219"/>
      <c r="Q6" s="219"/>
      <c r="R6" s="219"/>
      <c r="S6" s="220"/>
      <c r="U6" s="10" t="s">
        <v>12</v>
      </c>
      <c r="V6" s="219" t="str">
        <f>AG11</f>
        <v>Mustafa Kemal Ortaokulu</v>
      </c>
      <c r="W6" s="219"/>
      <c r="X6" s="219"/>
      <c r="Y6" s="219"/>
      <c r="Z6" s="219"/>
      <c r="AA6" s="219"/>
      <c r="AB6" s="220"/>
      <c r="AD6" s="5" t="s">
        <v>14</v>
      </c>
      <c r="AE6" s="11" t="s">
        <v>138</v>
      </c>
      <c r="AF6" s="7" t="s">
        <v>9</v>
      </c>
      <c r="AG6" s="11" t="s">
        <v>140</v>
      </c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</row>
    <row r="7" spans="1:58" ht="15" customHeight="1" thickBot="1" x14ac:dyDescent="0.25">
      <c r="B7" s="10" t="s">
        <v>13</v>
      </c>
      <c r="C7" s="238" t="str">
        <f>AG5</f>
        <v>Özel Bahçeşehir Koleji Ortaokulu</v>
      </c>
      <c r="D7" s="238"/>
      <c r="E7" s="238"/>
      <c r="F7" s="238"/>
      <c r="G7" s="238"/>
      <c r="H7" s="238"/>
      <c r="I7" s="238"/>
      <c r="J7" s="239"/>
      <c r="L7" s="12" t="s">
        <v>13</v>
      </c>
      <c r="M7" s="214" t="str">
        <f>AG9</f>
        <v>Özel Elit Koleji Ortaokulu</v>
      </c>
      <c r="N7" s="214"/>
      <c r="O7" s="214"/>
      <c r="P7" s="214"/>
      <c r="Q7" s="214"/>
      <c r="R7" s="214"/>
      <c r="S7" s="215"/>
      <c r="U7" s="12" t="s">
        <v>13</v>
      </c>
      <c r="V7" s="240" t="str">
        <f>AG12</f>
        <v>Fuat Sezgin İmam Hatip O.O</v>
      </c>
      <c r="W7" s="240"/>
      <c r="X7" s="240"/>
      <c r="Y7" s="240"/>
      <c r="Z7" s="240"/>
      <c r="AA7" s="240"/>
      <c r="AB7" s="241"/>
      <c r="AD7" s="5" t="s">
        <v>35</v>
      </c>
      <c r="AE7" s="11" t="s">
        <v>68</v>
      </c>
      <c r="AF7" s="7" t="s">
        <v>30</v>
      </c>
      <c r="AG7" s="11" t="s">
        <v>143</v>
      </c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</row>
    <row r="8" spans="1:58" ht="15" customHeight="1" thickBot="1" x14ac:dyDescent="0.25">
      <c r="B8" s="12" t="s">
        <v>14</v>
      </c>
      <c r="C8" s="214" t="str">
        <f>AG6</f>
        <v>Ahmet Tevfik İleri Ortaokulu</v>
      </c>
      <c r="D8" s="214"/>
      <c r="E8" s="214"/>
      <c r="F8" s="214"/>
      <c r="G8" s="214"/>
      <c r="H8" s="214"/>
      <c r="I8" s="214"/>
      <c r="J8" s="215"/>
      <c r="L8" s="13"/>
      <c r="M8" s="14"/>
      <c r="N8" s="14"/>
      <c r="O8" s="14"/>
      <c r="P8" s="14"/>
      <c r="Q8" s="14"/>
      <c r="R8" s="14"/>
      <c r="S8" s="14"/>
      <c r="U8" s="13"/>
      <c r="V8" s="14"/>
      <c r="W8" s="14"/>
      <c r="X8" s="14"/>
      <c r="Y8" s="14"/>
      <c r="Z8" s="14"/>
      <c r="AA8" s="14"/>
      <c r="AB8" s="14"/>
      <c r="AD8" s="5" t="s">
        <v>36</v>
      </c>
      <c r="AE8" s="45" t="s">
        <v>127</v>
      </c>
      <c r="AF8" s="7" t="s">
        <v>31</v>
      </c>
      <c r="AG8" s="11" t="s">
        <v>129</v>
      </c>
      <c r="AI8" s="218" t="s">
        <v>37</v>
      </c>
      <c r="AJ8" s="218"/>
      <c r="AK8" s="218"/>
      <c r="AL8" s="218"/>
      <c r="AM8" s="249" t="s">
        <v>39</v>
      </c>
      <c r="AN8" s="250"/>
      <c r="AO8" s="250"/>
      <c r="AP8" s="250"/>
      <c r="AQ8" s="249" t="s">
        <v>40</v>
      </c>
      <c r="AR8" s="250"/>
      <c r="AS8" s="250"/>
      <c r="AT8" s="250"/>
      <c r="AU8" s="249" t="s">
        <v>41</v>
      </c>
      <c r="AV8" s="250"/>
      <c r="AW8" s="250"/>
      <c r="AX8" s="250"/>
      <c r="AY8" s="218" t="s">
        <v>139</v>
      </c>
      <c r="AZ8" s="218"/>
      <c r="BA8" s="218"/>
      <c r="BB8" s="218"/>
      <c r="BC8" s="218" t="s">
        <v>137</v>
      </c>
      <c r="BD8" s="218"/>
      <c r="BE8" s="218"/>
      <c r="BF8" s="218"/>
    </row>
    <row r="9" spans="1:58" ht="15" customHeight="1" thickBot="1" x14ac:dyDescent="0.25">
      <c r="B9" s="13"/>
      <c r="C9" s="14"/>
      <c r="D9" s="14"/>
      <c r="E9" s="14"/>
      <c r="F9" s="14"/>
      <c r="G9" s="14"/>
      <c r="H9" s="14"/>
      <c r="I9" s="14"/>
      <c r="J9" s="14"/>
      <c r="L9" s="13"/>
      <c r="M9" s="14"/>
      <c r="N9" s="14"/>
      <c r="O9" s="14"/>
      <c r="P9" s="14"/>
      <c r="Q9" s="14"/>
      <c r="R9" s="14"/>
      <c r="S9" s="14"/>
      <c r="U9" s="13"/>
      <c r="V9" s="14"/>
      <c r="W9" s="14"/>
      <c r="X9" s="14"/>
      <c r="Y9" s="14"/>
      <c r="Z9" s="14"/>
      <c r="AA9" s="14"/>
      <c r="AB9" s="14"/>
      <c r="AD9" s="5" t="s">
        <v>43</v>
      </c>
      <c r="AE9" s="11" t="s">
        <v>114</v>
      </c>
      <c r="AF9" s="7" t="s">
        <v>37</v>
      </c>
      <c r="AG9" s="11" t="s">
        <v>71</v>
      </c>
      <c r="AI9" s="218"/>
      <c r="AJ9" s="218"/>
      <c r="AK9" s="218"/>
      <c r="AL9" s="218"/>
      <c r="AM9" s="251"/>
      <c r="AN9" s="252"/>
      <c r="AO9" s="252"/>
      <c r="AP9" s="252"/>
      <c r="AQ9" s="251"/>
      <c r="AR9" s="252"/>
      <c r="AS9" s="252"/>
      <c r="AT9" s="252"/>
      <c r="AU9" s="251"/>
      <c r="AV9" s="252"/>
      <c r="AW9" s="252"/>
      <c r="AX9" s="252"/>
      <c r="AY9" s="218"/>
      <c r="AZ9" s="218"/>
      <c r="BA9" s="218"/>
      <c r="BB9" s="218"/>
      <c r="BC9" s="218"/>
      <c r="BD9" s="218"/>
      <c r="BE9" s="218"/>
      <c r="BF9" s="218"/>
    </row>
    <row r="10" spans="1:58" ht="15" customHeight="1" thickBot="1" x14ac:dyDescent="0.25">
      <c r="B10" s="235" t="s">
        <v>146</v>
      </c>
      <c r="C10" s="236"/>
      <c r="D10" s="236"/>
      <c r="E10" s="236"/>
      <c r="F10" s="236"/>
      <c r="G10" s="236"/>
      <c r="H10" s="236"/>
      <c r="I10" s="236"/>
      <c r="J10" s="237"/>
      <c r="L10" s="235" t="s">
        <v>145</v>
      </c>
      <c r="M10" s="236"/>
      <c r="N10" s="236"/>
      <c r="O10" s="236"/>
      <c r="P10" s="236"/>
      <c r="Q10" s="236"/>
      <c r="R10" s="236"/>
      <c r="S10" s="237"/>
      <c r="U10" s="235" t="s">
        <v>144</v>
      </c>
      <c r="V10" s="236"/>
      <c r="W10" s="236"/>
      <c r="X10" s="236"/>
      <c r="Y10" s="236"/>
      <c r="Z10" s="236"/>
      <c r="AA10" s="236"/>
      <c r="AB10" s="237"/>
      <c r="AD10" s="5" t="s">
        <v>44</v>
      </c>
      <c r="AE10" s="11" t="s">
        <v>143</v>
      </c>
      <c r="AF10" s="7" t="s">
        <v>39</v>
      </c>
      <c r="AG10" s="6" t="s">
        <v>142</v>
      </c>
      <c r="AI10" s="218"/>
      <c r="AJ10" s="218"/>
      <c r="AK10" s="218"/>
      <c r="AL10" s="218"/>
      <c r="AM10" s="251"/>
      <c r="AN10" s="252"/>
      <c r="AO10" s="252"/>
      <c r="AP10" s="252"/>
      <c r="AQ10" s="251"/>
      <c r="AR10" s="252"/>
      <c r="AS10" s="252"/>
      <c r="AT10" s="252"/>
      <c r="AU10" s="251"/>
      <c r="AV10" s="252"/>
      <c r="AW10" s="252"/>
      <c r="AX10" s="252"/>
      <c r="AY10" s="218"/>
      <c r="AZ10" s="218"/>
      <c r="BA10" s="218"/>
      <c r="BB10" s="218"/>
      <c r="BC10" s="218"/>
      <c r="BD10" s="218"/>
      <c r="BE10" s="218"/>
      <c r="BF10" s="218"/>
    </row>
    <row r="11" spans="1:58" ht="15" customHeight="1" x14ac:dyDescent="0.2">
      <c r="B11" s="9" t="s">
        <v>11</v>
      </c>
      <c r="C11" s="226" t="str">
        <f>AG13</f>
        <v xml:space="preserve">Mimar Sinan Ortaokulu </v>
      </c>
      <c r="D11" s="226"/>
      <c r="E11" s="226"/>
      <c r="F11" s="226"/>
      <c r="G11" s="226"/>
      <c r="H11" s="226"/>
      <c r="I11" s="226"/>
      <c r="J11" s="227"/>
      <c r="L11" s="9" t="s">
        <v>11</v>
      </c>
      <c r="M11" s="226" t="str">
        <f>AG16</f>
        <v>Özel Çorum Bilgi Ortaokulu</v>
      </c>
      <c r="N11" s="226"/>
      <c r="O11" s="226"/>
      <c r="P11" s="226"/>
      <c r="Q11" s="226"/>
      <c r="R11" s="226"/>
      <c r="S11" s="227"/>
      <c r="U11" s="9" t="s">
        <v>11</v>
      </c>
      <c r="V11" s="226" t="str">
        <f>AG19</f>
        <v>Özel Çorum Doğa Ortaokulu</v>
      </c>
      <c r="W11" s="226"/>
      <c r="X11" s="226"/>
      <c r="Y11" s="226"/>
      <c r="Z11" s="226"/>
      <c r="AA11" s="226"/>
      <c r="AB11" s="227"/>
      <c r="AD11" s="5" t="s">
        <v>45</v>
      </c>
      <c r="AE11" s="11" t="s">
        <v>141</v>
      </c>
      <c r="AF11" s="7" t="s">
        <v>40</v>
      </c>
      <c r="AG11" s="11" t="s">
        <v>69</v>
      </c>
      <c r="AI11" s="218"/>
      <c r="AJ11" s="218"/>
      <c r="AK11" s="218"/>
      <c r="AL11" s="218"/>
      <c r="AM11" s="251"/>
      <c r="AN11" s="252"/>
      <c r="AO11" s="252"/>
      <c r="AP11" s="252"/>
      <c r="AQ11" s="251"/>
      <c r="AR11" s="252"/>
      <c r="AS11" s="252"/>
      <c r="AT11" s="252"/>
      <c r="AU11" s="251"/>
      <c r="AV11" s="252"/>
      <c r="AW11" s="252"/>
      <c r="AX11" s="252"/>
      <c r="AY11" s="218"/>
      <c r="AZ11" s="218"/>
      <c r="BA11" s="218"/>
      <c r="BB11" s="218"/>
      <c r="BC11" s="218"/>
      <c r="BD11" s="218"/>
      <c r="BE11" s="218"/>
      <c r="BF11" s="218"/>
    </row>
    <row r="12" spans="1:58" ht="15" customHeight="1" x14ac:dyDescent="0.2">
      <c r="B12" s="10" t="s">
        <v>12</v>
      </c>
      <c r="C12" s="219" t="str">
        <f>AG14</f>
        <v>Osmancık Ş.Ö.Şenay Aybüke Yalçın O.O</v>
      </c>
      <c r="D12" s="219"/>
      <c r="E12" s="219"/>
      <c r="F12" s="219"/>
      <c r="G12" s="219"/>
      <c r="H12" s="219"/>
      <c r="I12" s="219"/>
      <c r="J12" s="220"/>
      <c r="L12" s="51" t="s">
        <v>12</v>
      </c>
      <c r="M12" s="238" t="str">
        <f>AG17</f>
        <v>Mecitözü Çitli Şehit Dursun Demirkol O.O</v>
      </c>
      <c r="N12" s="238"/>
      <c r="O12" s="238"/>
      <c r="P12" s="238"/>
      <c r="Q12" s="238"/>
      <c r="R12" s="238"/>
      <c r="S12" s="239"/>
      <c r="U12" s="10" t="s">
        <v>12</v>
      </c>
      <c r="V12" s="219" t="str">
        <f>AG20</f>
        <v>Necip Fazıl Kısakürek Ortaokulu</v>
      </c>
      <c r="W12" s="219"/>
      <c r="X12" s="219"/>
      <c r="Y12" s="219"/>
      <c r="Z12" s="219"/>
      <c r="AA12" s="219"/>
      <c r="AB12" s="220"/>
      <c r="AD12" s="5" t="s">
        <v>46</v>
      </c>
      <c r="AE12" s="11" t="s">
        <v>117</v>
      </c>
      <c r="AF12" s="7" t="s">
        <v>41</v>
      </c>
      <c r="AG12" s="45" t="s">
        <v>68</v>
      </c>
      <c r="AI12" s="218"/>
      <c r="AJ12" s="218"/>
      <c r="AK12" s="218"/>
      <c r="AL12" s="218"/>
      <c r="AM12" s="253"/>
      <c r="AN12" s="254"/>
      <c r="AO12" s="254"/>
      <c r="AP12" s="254"/>
      <c r="AQ12" s="253"/>
      <c r="AR12" s="254"/>
      <c r="AS12" s="254"/>
      <c r="AT12" s="254"/>
      <c r="AU12" s="253"/>
      <c r="AV12" s="254"/>
      <c r="AW12" s="254"/>
      <c r="AX12" s="254"/>
      <c r="AY12" s="218"/>
      <c r="AZ12" s="218"/>
      <c r="BA12" s="218"/>
      <c r="BB12" s="218"/>
      <c r="BC12" s="218"/>
      <c r="BD12" s="218"/>
      <c r="BE12" s="218"/>
      <c r="BF12" s="218"/>
    </row>
    <row r="13" spans="1:58" ht="15" customHeight="1" thickBot="1" x14ac:dyDescent="0.25">
      <c r="B13" s="12" t="s">
        <v>13</v>
      </c>
      <c r="C13" s="214" t="str">
        <f>AG15</f>
        <v>Mehmet Akif Ersoy Ortaokulu</v>
      </c>
      <c r="D13" s="214"/>
      <c r="E13" s="214"/>
      <c r="F13" s="214"/>
      <c r="G13" s="214"/>
      <c r="H13" s="214"/>
      <c r="I13" s="214"/>
      <c r="J13" s="215"/>
      <c r="L13" s="12" t="s">
        <v>13</v>
      </c>
      <c r="M13" s="214" t="str">
        <f>AG18</f>
        <v>Merkez Cumhuriyet Ortaokulu</v>
      </c>
      <c r="N13" s="214"/>
      <c r="O13" s="214"/>
      <c r="P13" s="214"/>
      <c r="Q13" s="214"/>
      <c r="R13" s="214"/>
      <c r="S13" s="215"/>
      <c r="U13" s="12" t="s">
        <v>13</v>
      </c>
      <c r="V13" s="240" t="str">
        <f>AG21</f>
        <v>Osmancık Yaylabaşı Ortaokulu</v>
      </c>
      <c r="W13" s="240"/>
      <c r="X13" s="240"/>
      <c r="Y13" s="240"/>
      <c r="Z13" s="240"/>
      <c r="AA13" s="240"/>
      <c r="AB13" s="241"/>
      <c r="AD13" s="5" t="s">
        <v>47</v>
      </c>
      <c r="AE13" s="11" t="s">
        <v>140</v>
      </c>
      <c r="AF13" s="7" t="s">
        <v>139</v>
      </c>
      <c r="AG13" s="11" t="s">
        <v>138</v>
      </c>
      <c r="AI13" s="218" t="s">
        <v>134</v>
      </c>
      <c r="AJ13" s="218"/>
      <c r="AK13" s="218"/>
      <c r="AL13" s="218"/>
      <c r="AM13" s="218" t="s">
        <v>131</v>
      </c>
      <c r="AN13" s="218"/>
      <c r="AO13" s="218"/>
      <c r="AP13" s="218"/>
      <c r="AQ13" s="218" t="s">
        <v>128</v>
      </c>
      <c r="AR13" s="218"/>
      <c r="AS13" s="218"/>
      <c r="AT13" s="218"/>
      <c r="AU13" s="218" t="s">
        <v>125</v>
      </c>
      <c r="AV13" s="218"/>
      <c r="AW13" s="218"/>
      <c r="AX13" s="218"/>
      <c r="AY13" s="218" t="s">
        <v>121</v>
      </c>
      <c r="AZ13" s="218"/>
      <c r="BA13" s="218"/>
      <c r="BB13" s="218"/>
      <c r="BC13" s="218" t="s">
        <v>118</v>
      </c>
      <c r="BD13" s="218"/>
      <c r="BE13" s="218"/>
      <c r="BF13" s="218"/>
    </row>
    <row r="14" spans="1:58" ht="15" customHeight="1" x14ac:dyDescent="0.2">
      <c r="B14" s="13"/>
      <c r="C14" s="14"/>
      <c r="D14" s="14"/>
      <c r="E14" s="14"/>
      <c r="F14" s="14"/>
      <c r="G14" s="14"/>
      <c r="H14" s="14"/>
      <c r="I14" s="14"/>
      <c r="J14" s="14"/>
      <c r="L14" s="13"/>
      <c r="M14" s="14"/>
      <c r="N14" s="14"/>
      <c r="O14" s="14"/>
      <c r="P14" s="14"/>
      <c r="Q14" s="14"/>
      <c r="R14" s="14"/>
      <c r="S14" s="14"/>
      <c r="U14" s="13"/>
      <c r="V14" s="14"/>
      <c r="W14" s="14"/>
      <c r="X14" s="14"/>
      <c r="Y14" s="14"/>
      <c r="Z14" s="14"/>
      <c r="AA14" s="14"/>
      <c r="AB14" s="14"/>
      <c r="AD14" s="5" t="s">
        <v>48</v>
      </c>
      <c r="AE14" s="11" t="s">
        <v>70</v>
      </c>
      <c r="AF14" s="7" t="s">
        <v>137</v>
      </c>
      <c r="AG14" s="6" t="s">
        <v>136</v>
      </c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</row>
    <row r="15" spans="1:58" ht="15" customHeight="1" thickBot="1" x14ac:dyDescent="0.25">
      <c r="B15" s="13"/>
      <c r="C15" s="14"/>
      <c r="D15" s="14"/>
      <c r="E15" s="14"/>
      <c r="F15" s="14"/>
      <c r="G15" s="14"/>
      <c r="H15" s="14"/>
      <c r="I15" s="14"/>
      <c r="J15" s="14"/>
      <c r="L15" s="13"/>
      <c r="M15" s="14"/>
      <c r="N15" s="14"/>
      <c r="O15" s="14"/>
      <c r="P15" s="14"/>
      <c r="Q15" s="14"/>
      <c r="R15" s="14"/>
      <c r="S15" s="14"/>
      <c r="U15" s="13"/>
      <c r="V15" s="14"/>
      <c r="W15" s="14"/>
      <c r="X15" s="14"/>
      <c r="Y15" s="14"/>
      <c r="Z15" s="14"/>
      <c r="AA15" s="14"/>
      <c r="AB15" s="14"/>
      <c r="AD15" s="5" t="s">
        <v>135</v>
      </c>
      <c r="AE15" s="11" t="s">
        <v>124</v>
      </c>
      <c r="AF15" s="7" t="s">
        <v>134</v>
      </c>
      <c r="AG15" s="6" t="s">
        <v>133</v>
      </c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</row>
    <row r="16" spans="1:58" ht="15" customHeight="1" x14ac:dyDescent="0.2">
      <c r="A16" s="196" t="s">
        <v>15</v>
      </c>
      <c r="B16" s="199" t="s">
        <v>199</v>
      </c>
      <c r="C16" s="200"/>
      <c r="D16" s="201"/>
      <c r="E16" s="122"/>
      <c r="F16" s="199" t="s">
        <v>17</v>
      </c>
      <c r="G16" s="201"/>
      <c r="H16" s="199" t="s">
        <v>18</v>
      </c>
      <c r="I16" s="200"/>
      <c r="J16" s="201"/>
      <c r="K16" s="208" t="s">
        <v>249</v>
      </c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1"/>
      <c r="AD16" s="5" t="s">
        <v>132</v>
      </c>
      <c r="AE16" s="11" t="s">
        <v>69</v>
      </c>
      <c r="AF16" s="7" t="s">
        <v>131</v>
      </c>
      <c r="AG16" s="11" t="s">
        <v>119</v>
      </c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</row>
    <row r="17" spans="1:58" ht="15" customHeight="1" x14ac:dyDescent="0.2">
      <c r="A17" s="197"/>
      <c r="B17" s="202"/>
      <c r="C17" s="203"/>
      <c r="D17" s="204"/>
      <c r="E17" s="123" t="s">
        <v>16</v>
      </c>
      <c r="F17" s="202"/>
      <c r="G17" s="204"/>
      <c r="H17" s="202"/>
      <c r="I17" s="203"/>
      <c r="J17" s="204"/>
      <c r="K17" s="202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4"/>
      <c r="AD17" s="5" t="s">
        <v>130</v>
      </c>
      <c r="AE17" s="11" t="s">
        <v>129</v>
      </c>
      <c r="AF17" s="7" t="s">
        <v>128</v>
      </c>
      <c r="AG17" s="45" t="s">
        <v>127</v>
      </c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</row>
    <row r="18" spans="1:58" ht="15" customHeight="1" thickBot="1" x14ac:dyDescent="0.25">
      <c r="A18" s="198"/>
      <c r="B18" s="205"/>
      <c r="C18" s="206"/>
      <c r="D18" s="207"/>
      <c r="E18" s="124"/>
      <c r="F18" s="205"/>
      <c r="G18" s="207"/>
      <c r="H18" s="205"/>
      <c r="I18" s="206"/>
      <c r="J18" s="207"/>
      <c r="K18" s="205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7"/>
      <c r="AD18" s="5" t="s">
        <v>126</v>
      </c>
      <c r="AE18" s="11" t="s">
        <v>72</v>
      </c>
      <c r="AF18" s="7" t="s">
        <v>125</v>
      </c>
      <c r="AG18" s="11" t="s">
        <v>124</v>
      </c>
      <c r="AI18" s="218" t="s">
        <v>115</v>
      </c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</row>
    <row r="19" spans="1:58" ht="15" customHeight="1" x14ac:dyDescent="0.2">
      <c r="A19" s="23">
        <v>1</v>
      </c>
      <c r="B19" s="329" t="s">
        <v>20</v>
      </c>
      <c r="C19" s="329"/>
      <c r="D19" s="329"/>
      <c r="E19" s="64">
        <v>45274</v>
      </c>
      <c r="F19" s="342">
        <v>0.41666666666666669</v>
      </c>
      <c r="G19" s="342"/>
      <c r="H19" s="331" t="s">
        <v>59</v>
      </c>
      <c r="I19" s="331"/>
      <c r="J19" s="331"/>
      <c r="K19" s="332" t="str">
        <f>CONCATENATE(V5," ","-"," ",V6)</f>
        <v>Hacı Bektaş Veli Ortakulu - Mustafa Kemal Ortaokulu</v>
      </c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D19" s="5" t="s">
        <v>123</v>
      </c>
      <c r="AE19" s="45" t="s">
        <v>122</v>
      </c>
      <c r="AF19" s="7" t="s">
        <v>121</v>
      </c>
      <c r="AG19" s="11" t="s">
        <v>72</v>
      </c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</row>
    <row r="20" spans="1:58" ht="15" hidden="1" customHeight="1" x14ac:dyDescent="0.2">
      <c r="A20" s="68">
        <v>2</v>
      </c>
      <c r="B20" s="244" t="s">
        <v>20</v>
      </c>
      <c r="C20" s="244"/>
      <c r="D20" s="244"/>
      <c r="E20" s="72"/>
      <c r="F20" s="343">
        <v>0</v>
      </c>
      <c r="G20" s="343"/>
      <c r="H20" s="190" t="s">
        <v>22</v>
      </c>
      <c r="I20" s="190"/>
      <c r="J20" s="190"/>
      <c r="K20" s="245" t="str">
        <f>CONCATENATE(C6," ","-"," ",C7)</f>
        <v>23 Nisan Ortaokulu - Özel Bahçeşehir Koleji Ortaokulu</v>
      </c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D20" s="5" t="s">
        <v>120</v>
      </c>
      <c r="AE20" s="11" t="s">
        <v>119</v>
      </c>
      <c r="AF20" s="7" t="s">
        <v>118</v>
      </c>
      <c r="AG20" s="11" t="s">
        <v>117</v>
      </c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</row>
    <row r="21" spans="1:58" ht="15" customHeight="1" x14ac:dyDescent="0.2">
      <c r="A21" s="68">
        <v>3</v>
      </c>
      <c r="B21" s="244" t="s">
        <v>20</v>
      </c>
      <c r="C21" s="244"/>
      <c r="D21" s="244"/>
      <c r="E21" s="98">
        <v>45274</v>
      </c>
      <c r="F21" s="344">
        <v>0.5</v>
      </c>
      <c r="G21" s="344"/>
      <c r="H21" s="193" t="s">
        <v>21</v>
      </c>
      <c r="I21" s="193"/>
      <c r="J21" s="193"/>
      <c r="K21" s="242" t="str">
        <f>CONCATENATE(C5," ","-"," ",C8)</f>
        <v>Mecitözü Yatılı Bölge Ortaokulu - Ahmet Tevfik İleri Ortaokulu</v>
      </c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D21" s="5" t="s">
        <v>116</v>
      </c>
      <c r="AE21" s="11" t="s">
        <v>71</v>
      </c>
      <c r="AF21" s="7" t="s">
        <v>115</v>
      </c>
      <c r="AG21" s="45" t="s">
        <v>114</v>
      </c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</row>
    <row r="22" spans="1:58" ht="15" customHeight="1" x14ac:dyDescent="0.2">
      <c r="A22" s="68">
        <v>4</v>
      </c>
      <c r="B22" s="244" t="s">
        <v>20</v>
      </c>
      <c r="C22" s="244"/>
      <c r="D22" s="244"/>
      <c r="E22" s="98">
        <v>45274</v>
      </c>
      <c r="F22" s="192">
        <v>0.58333333333333337</v>
      </c>
      <c r="G22" s="192"/>
      <c r="H22" s="193" t="s">
        <v>57</v>
      </c>
      <c r="I22" s="193"/>
      <c r="J22" s="193"/>
      <c r="K22" s="242" t="str">
        <f>CONCATENATE(M5," ","-"," ",M6)</f>
        <v>Kargı Cumhuriyet Yatılı Bölge Ortaokulu - TED Çorum  Koleji Ortaokulu</v>
      </c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3"/>
      <c r="AD22" s="4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</row>
    <row r="23" spans="1:58" ht="14.25" customHeight="1" x14ac:dyDescent="0.2">
      <c r="A23" s="68">
        <v>5</v>
      </c>
      <c r="B23" s="244" t="s">
        <v>20</v>
      </c>
      <c r="C23" s="244"/>
      <c r="D23" s="244"/>
      <c r="E23" s="98">
        <v>45279</v>
      </c>
      <c r="F23" s="192">
        <v>0.375</v>
      </c>
      <c r="G23" s="192"/>
      <c r="H23" s="193" t="s">
        <v>62</v>
      </c>
      <c r="I23" s="193"/>
      <c r="J23" s="193"/>
      <c r="K23" s="242" t="str">
        <f>CONCATENATE(V11," ","-"," ",V12)</f>
        <v>Özel Çorum Doğa Ortaokulu - Necip Fazıl Kısakürek Ortaokulu</v>
      </c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3"/>
    </row>
    <row r="24" spans="1:58" ht="15" hidden="1" customHeight="1" x14ac:dyDescent="0.2">
      <c r="A24" s="68">
        <v>6</v>
      </c>
      <c r="B24" s="244" t="s">
        <v>20</v>
      </c>
      <c r="C24" s="244"/>
      <c r="D24" s="244"/>
      <c r="E24" s="72"/>
      <c r="F24" s="181">
        <v>0</v>
      </c>
      <c r="G24" s="181"/>
      <c r="H24" s="190" t="s">
        <v>112</v>
      </c>
      <c r="I24" s="190"/>
      <c r="J24" s="190"/>
      <c r="K24" s="245" t="str">
        <f>CONCATENATE(M11," ","-"," ",M12)</f>
        <v>Özel Çorum Bilgi Ortaokulu - Mecitözü Çitli Şehit Dursun Demirkol O.O</v>
      </c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6"/>
    </row>
    <row r="25" spans="1:58" ht="14.25" customHeight="1" x14ac:dyDescent="0.2">
      <c r="A25" s="68">
        <v>7</v>
      </c>
      <c r="B25" s="244" t="s">
        <v>20</v>
      </c>
      <c r="C25" s="244"/>
      <c r="D25" s="244"/>
      <c r="E25" s="98">
        <v>45279</v>
      </c>
      <c r="F25" s="192">
        <v>0.45833333333333331</v>
      </c>
      <c r="G25" s="192"/>
      <c r="H25" s="193" t="s">
        <v>113</v>
      </c>
      <c r="I25" s="193"/>
      <c r="J25" s="193"/>
      <c r="K25" s="242" t="str">
        <f>CONCATENATE(C11," ","-"," ",C12)</f>
        <v>Mimar Sinan Ortaokulu  - Osmancık Ş.Ö.Şenay Aybüke Yalçın O.O</v>
      </c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3"/>
    </row>
    <row r="26" spans="1:58" ht="0.75" hidden="1" customHeight="1" x14ac:dyDescent="0.2">
      <c r="A26" s="68">
        <v>8</v>
      </c>
      <c r="B26" s="244" t="s">
        <v>23</v>
      </c>
      <c r="C26" s="244"/>
      <c r="D26" s="244"/>
      <c r="E26" s="72"/>
      <c r="F26" s="181">
        <v>0</v>
      </c>
      <c r="G26" s="181"/>
      <c r="H26" s="190" t="s">
        <v>24</v>
      </c>
      <c r="I26" s="190"/>
      <c r="J26" s="190"/>
      <c r="K26" s="245" t="str">
        <f>CONCATENATE(C5," ","-"," ",C7)</f>
        <v>Mecitözü Yatılı Bölge Ortaokulu - Özel Bahçeşehir Koleji Ortaokulu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6"/>
    </row>
    <row r="27" spans="1:58" ht="15" customHeight="1" x14ac:dyDescent="0.2">
      <c r="A27" s="68">
        <v>9</v>
      </c>
      <c r="B27" s="244" t="s">
        <v>23</v>
      </c>
      <c r="C27" s="244"/>
      <c r="D27" s="244"/>
      <c r="E27" s="98">
        <v>45281</v>
      </c>
      <c r="F27" s="192">
        <v>0.41666666666666669</v>
      </c>
      <c r="G27" s="192"/>
      <c r="H27" s="193" t="s">
        <v>25</v>
      </c>
      <c r="I27" s="193"/>
      <c r="J27" s="193"/>
      <c r="K27" s="242" t="str">
        <f>CONCATENATE(C8," ","-"," ",C6)</f>
        <v>Ahmet Tevfik İleri Ortaokulu - 23 Nisan Ortaokulu</v>
      </c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3"/>
    </row>
    <row r="28" spans="1:58" ht="15" customHeight="1" x14ac:dyDescent="0.2">
      <c r="A28" s="68">
        <v>10</v>
      </c>
      <c r="B28" s="244" t="s">
        <v>23</v>
      </c>
      <c r="C28" s="244"/>
      <c r="D28" s="244"/>
      <c r="E28" s="98">
        <v>45281</v>
      </c>
      <c r="F28" s="192">
        <v>0.5</v>
      </c>
      <c r="G28" s="192"/>
      <c r="H28" s="193" t="s">
        <v>110</v>
      </c>
      <c r="I28" s="193"/>
      <c r="J28" s="193"/>
      <c r="K28" s="242" t="str">
        <f>CONCATENATE(C13," ","-"," ",C11)</f>
        <v xml:space="preserve">Mehmet Akif Ersoy Ortaokulu - Mimar Sinan Ortaokulu </v>
      </c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3"/>
    </row>
    <row r="29" spans="1:58" ht="15" hidden="1" customHeight="1" x14ac:dyDescent="0.2">
      <c r="A29" s="68">
        <v>11</v>
      </c>
      <c r="B29" s="244" t="s">
        <v>23</v>
      </c>
      <c r="C29" s="244"/>
      <c r="D29" s="244"/>
      <c r="E29" s="72"/>
      <c r="F29" s="181">
        <v>0</v>
      </c>
      <c r="G29" s="181"/>
      <c r="H29" s="190" t="s">
        <v>111</v>
      </c>
      <c r="I29" s="190"/>
      <c r="J29" s="190"/>
      <c r="K29" s="245" t="str">
        <f>CONCATENATE(V7," ","-"," ",V5)</f>
        <v>Fuat Sezgin İmam Hatip O.O - Hacı Bektaş Veli Ortakulu</v>
      </c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6"/>
    </row>
    <row r="30" spans="1:58" ht="15" customHeight="1" x14ac:dyDescent="0.2">
      <c r="A30" s="68">
        <v>12</v>
      </c>
      <c r="B30" s="244" t="s">
        <v>23</v>
      </c>
      <c r="C30" s="244"/>
      <c r="D30" s="244"/>
      <c r="E30" s="98">
        <v>45281</v>
      </c>
      <c r="F30" s="192">
        <v>0.58333333333333337</v>
      </c>
      <c r="G30" s="192"/>
      <c r="H30" s="193" t="s">
        <v>90</v>
      </c>
      <c r="I30" s="193"/>
      <c r="J30" s="193"/>
      <c r="K30" s="242" t="str">
        <f>CONCATENATE(M7," ","-"," ",M5)</f>
        <v>Özel Elit Koleji Ortaokulu - Kargı Cumhuriyet Yatılı Bölge Ortaokulu</v>
      </c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3"/>
    </row>
    <row r="31" spans="1:58" ht="15" customHeight="1" x14ac:dyDescent="0.2">
      <c r="A31" s="68">
        <v>13</v>
      </c>
      <c r="B31" s="244" t="s">
        <v>23</v>
      </c>
      <c r="C31" s="244"/>
      <c r="D31" s="244"/>
      <c r="E31" s="98">
        <v>45286</v>
      </c>
      <c r="F31" s="192">
        <v>0.41666666666666669</v>
      </c>
      <c r="G31" s="192"/>
      <c r="H31" s="193" t="s">
        <v>109</v>
      </c>
      <c r="I31" s="193"/>
      <c r="J31" s="193"/>
      <c r="K31" s="242" t="str">
        <f>CONCATENATE(M13," ","-"," ",M11)</f>
        <v>Merkez Cumhuriyet Ortaokulu - Özel Çorum Bilgi Ortaokulu</v>
      </c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3"/>
    </row>
    <row r="32" spans="1:58" ht="15" hidden="1" customHeight="1" x14ac:dyDescent="0.2">
      <c r="A32" s="68">
        <v>14</v>
      </c>
      <c r="B32" s="244" t="s">
        <v>23</v>
      </c>
      <c r="C32" s="244"/>
      <c r="D32" s="244"/>
      <c r="E32" s="72"/>
      <c r="F32" s="181">
        <v>0</v>
      </c>
      <c r="G32" s="181"/>
      <c r="H32" s="190" t="s">
        <v>64</v>
      </c>
      <c r="I32" s="190"/>
      <c r="J32" s="190"/>
      <c r="K32" s="245" t="str">
        <f>CONCATENATE(V13," ","-"," ",V11)</f>
        <v>Osmancık Yaylabaşı Ortaokulu - Özel Çorum Doğa Ortaokulu</v>
      </c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6"/>
    </row>
    <row r="33" spans="1:28" ht="15" customHeight="1" x14ac:dyDescent="0.2">
      <c r="A33" s="68">
        <v>15</v>
      </c>
      <c r="B33" s="244" t="s">
        <v>26</v>
      </c>
      <c r="C33" s="244"/>
      <c r="D33" s="244"/>
      <c r="E33" s="98">
        <v>45288</v>
      </c>
      <c r="F33" s="192">
        <v>0.375</v>
      </c>
      <c r="G33" s="192"/>
      <c r="H33" s="193" t="s">
        <v>27</v>
      </c>
      <c r="I33" s="193"/>
      <c r="J33" s="193"/>
      <c r="K33" s="242" t="str">
        <f>CONCATENATE(C5," ","-"," ",C6)</f>
        <v>Mecitözü Yatılı Bölge Ortaokulu - 23 Nisan Ortaokulu</v>
      </c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3"/>
    </row>
    <row r="34" spans="1:28" ht="15" hidden="1" customHeight="1" x14ac:dyDescent="0.2">
      <c r="A34" s="68">
        <v>16</v>
      </c>
      <c r="B34" s="244" t="s">
        <v>26</v>
      </c>
      <c r="C34" s="244"/>
      <c r="D34" s="244"/>
      <c r="E34" s="72"/>
      <c r="F34" s="181">
        <v>4.1666666666666699E-2</v>
      </c>
      <c r="G34" s="181"/>
      <c r="H34" s="190" t="s">
        <v>28</v>
      </c>
      <c r="I34" s="190"/>
      <c r="J34" s="190"/>
      <c r="K34" s="245" t="str">
        <f>CONCATENATE(C7," ","-"," ",C8)</f>
        <v>Özel Bahçeşehir Koleji Ortaokulu - Ahmet Tevfik İleri Ortaokulu</v>
      </c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6"/>
    </row>
    <row r="35" spans="1:28" ht="14.25" customHeight="1" x14ac:dyDescent="0.2">
      <c r="A35" s="68">
        <v>17</v>
      </c>
      <c r="B35" s="244" t="s">
        <v>26</v>
      </c>
      <c r="C35" s="244"/>
      <c r="D35" s="244"/>
      <c r="E35" s="98">
        <v>45288</v>
      </c>
      <c r="F35" s="192">
        <v>0.45833333333333331</v>
      </c>
      <c r="G35" s="192"/>
      <c r="H35" s="193" t="s">
        <v>50</v>
      </c>
      <c r="I35" s="193"/>
      <c r="J35" s="193"/>
      <c r="K35" s="242" t="str">
        <f>CONCATENATE(M6," ","-"," ",M7)</f>
        <v>TED Çorum  Koleji Ortaokulu - Özel Elit Koleji Ortaokulu</v>
      </c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3"/>
    </row>
    <row r="36" spans="1:28" ht="0.75" hidden="1" customHeight="1" x14ac:dyDescent="0.2">
      <c r="A36" s="68">
        <v>18</v>
      </c>
      <c r="B36" s="244" t="s">
        <v>26</v>
      </c>
      <c r="C36" s="244"/>
      <c r="D36" s="244"/>
      <c r="E36" s="72"/>
      <c r="F36" s="181">
        <v>0</v>
      </c>
      <c r="G36" s="181"/>
      <c r="H36" s="190" t="s">
        <v>52</v>
      </c>
      <c r="I36" s="190"/>
      <c r="J36" s="190"/>
      <c r="K36" s="245" t="str">
        <f>CONCATENATE(V6," ","-"," ",V7)</f>
        <v>Mustafa Kemal Ortaokulu - Fuat Sezgin İmam Hatip O.O</v>
      </c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6"/>
    </row>
    <row r="37" spans="1:28" ht="15" customHeight="1" x14ac:dyDescent="0.2">
      <c r="A37" s="68">
        <v>19</v>
      </c>
      <c r="B37" s="244" t="s">
        <v>26</v>
      </c>
      <c r="C37" s="244"/>
      <c r="D37" s="244"/>
      <c r="E37" s="98">
        <v>45289</v>
      </c>
      <c r="F37" s="192">
        <v>0.41666666666666669</v>
      </c>
      <c r="G37" s="192"/>
      <c r="H37" s="193" t="s">
        <v>108</v>
      </c>
      <c r="I37" s="193"/>
      <c r="J37" s="193"/>
      <c r="K37" s="242" t="str">
        <f>CONCATENATE(C12," ","-"," ",C13)</f>
        <v>Osmancık Ş.Ö.Şenay Aybüke Yalçın O.O - Mehmet Akif Ersoy Ortaokulu</v>
      </c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3"/>
    </row>
    <row r="38" spans="1:28" ht="15" hidden="1" customHeight="1" x14ac:dyDescent="0.2">
      <c r="A38" s="68">
        <v>20</v>
      </c>
      <c r="B38" s="244" t="s">
        <v>26</v>
      </c>
      <c r="C38" s="244"/>
      <c r="D38" s="244"/>
      <c r="E38" s="72"/>
      <c r="F38" s="181">
        <v>0</v>
      </c>
      <c r="G38" s="181"/>
      <c r="H38" s="190" t="s">
        <v>107</v>
      </c>
      <c r="I38" s="190"/>
      <c r="J38" s="190"/>
      <c r="K38" s="245" t="str">
        <f>CONCATENATE(M12," ","-"," ",M13)</f>
        <v>Mecitözü Çitli Şehit Dursun Demirkol O.O - Merkez Cumhuriyet Ortaokulu</v>
      </c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6"/>
    </row>
    <row r="39" spans="1:28" ht="15" hidden="1" customHeight="1" x14ac:dyDescent="0.2">
      <c r="A39" s="68">
        <v>21</v>
      </c>
      <c r="B39" s="244" t="s">
        <v>26</v>
      </c>
      <c r="C39" s="244"/>
      <c r="D39" s="244"/>
      <c r="E39" s="72"/>
      <c r="F39" s="181">
        <v>0</v>
      </c>
      <c r="G39" s="181"/>
      <c r="H39" s="190" t="s">
        <v>66</v>
      </c>
      <c r="I39" s="190"/>
      <c r="J39" s="190"/>
      <c r="K39" s="245" t="str">
        <f>CONCATENATE(V12," ","-"," ",V13)</f>
        <v>Necip Fazıl Kısakürek Ortaokulu - Osmancık Yaylabaşı Ortaokulu</v>
      </c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6"/>
    </row>
    <row r="40" spans="1:28" ht="15" hidden="1" customHeight="1" x14ac:dyDescent="0.2">
      <c r="A40" s="43">
        <v>22</v>
      </c>
      <c r="B40" s="180" t="s">
        <v>61</v>
      </c>
      <c r="C40" s="180"/>
      <c r="D40" s="180"/>
      <c r="E40" s="72"/>
      <c r="F40" s="181">
        <v>0</v>
      </c>
      <c r="G40" s="181"/>
      <c r="H40" s="190" t="s">
        <v>106</v>
      </c>
      <c r="I40" s="190"/>
      <c r="J40" s="190"/>
      <c r="K40" s="245" t="s">
        <v>105</v>
      </c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6"/>
    </row>
    <row r="41" spans="1:28" ht="15" hidden="1" customHeight="1" x14ac:dyDescent="0.2">
      <c r="A41" s="43">
        <v>23</v>
      </c>
      <c r="B41" s="180" t="s">
        <v>61</v>
      </c>
      <c r="C41" s="180"/>
      <c r="D41" s="180"/>
      <c r="E41" s="72"/>
      <c r="F41" s="181">
        <v>0</v>
      </c>
      <c r="G41" s="180"/>
      <c r="H41" s="190" t="s">
        <v>104</v>
      </c>
      <c r="I41" s="182"/>
      <c r="J41" s="182"/>
      <c r="K41" s="245" t="s">
        <v>103</v>
      </c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6"/>
    </row>
    <row r="42" spans="1:28" ht="15" hidden="1" customHeight="1" x14ac:dyDescent="0.2">
      <c r="A42" s="43">
        <v>24</v>
      </c>
      <c r="B42" s="180" t="s">
        <v>63</v>
      </c>
      <c r="C42" s="180"/>
      <c r="D42" s="180"/>
      <c r="E42" s="72"/>
      <c r="F42" s="181">
        <v>0</v>
      </c>
      <c r="G42" s="180"/>
      <c r="H42" s="190" t="s">
        <v>102</v>
      </c>
      <c r="I42" s="182"/>
      <c r="J42" s="182"/>
      <c r="K42" s="245" t="s">
        <v>101</v>
      </c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6"/>
    </row>
    <row r="43" spans="1:28" ht="15" hidden="1" customHeight="1" x14ac:dyDescent="0.2">
      <c r="A43" s="43">
        <v>25</v>
      </c>
      <c r="B43" s="180" t="s">
        <v>63</v>
      </c>
      <c r="C43" s="180"/>
      <c r="D43" s="180"/>
      <c r="E43" s="72"/>
      <c r="F43" s="181">
        <v>0</v>
      </c>
      <c r="G43" s="180"/>
      <c r="H43" s="190" t="s">
        <v>100</v>
      </c>
      <c r="I43" s="182"/>
      <c r="J43" s="182"/>
      <c r="K43" s="245" t="s">
        <v>99</v>
      </c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6"/>
    </row>
    <row r="44" spans="1:28" ht="15" hidden="1" customHeight="1" x14ac:dyDescent="0.2">
      <c r="A44" s="43">
        <v>26</v>
      </c>
      <c r="B44" s="180" t="s">
        <v>65</v>
      </c>
      <c r="C44" s="180"/>
      <c r="D44" s="180"/>
      <c r="E44" s="72"/>
      <c r="F44" s="181">
        <v>0</v>
      </c>
      <c r="G44" s="180"/>
      <c r="H44" s="190" t="s">
        <v>98</v>
      </c>
      <c r="I44" s="182"/>
      <c r="J44" s="182"/>
      <c r="K44" s="245" t="s">
        <v>97</v>
      </c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6"/>
    </row>
    <row r="45" spans="1:28" ht="15" hidden="1" customHeight="1" thickBot="1" x14ac:dyDescent="0.25">
      <c r="A45" s="44">
        <v>27</v>
      </c>
      <c r="B45" s="185" t="s">
        <v>65</v>
      </c>
      <c r="C45" s="185"/>
      <c r="D45" s="185"/>
      <c r="E45" s="73"/>
      <c r="F45" s="186">
        <v>0</v>
      </c>
      <c r="G45" s="185"/>
      <c r="H45" s="187" t="s">
        <v>96</v>
      </c>
      <c r="I45" s="187"/>
      <c r="J45" s="187"/>
      <c r="K45" s="247" t="s">
        <v>95</v>
      </c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8"/>
    </row>
    <row r="48" spans="1:28" ht="15" customHeight="1" thickBot="1" x14ac:dyDescent="0.25"/>
    <row r="49" spans="1:28" ht="15" customHeight="1" x14ac:dyDescent="0.2">
      <c r="A49" s="174" t="s">
        <v>241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6"/>
    </row>
    <row r="50" spans="1:28" ht="15" customHeight="1" thickBot="1" x14ac:dyDescent="0.25">
      <c r="A50" s="177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9"/>
    </row>
  </sheetData>
  <sheetProtection selectLockedCells="1"/>
  <mergeCells count="173">
    <mergeCell ref="AY8:BB12"/>
    <mergeCell ref="BC8:BF12"/>
    <mergeCell ref="AQ13:AT17"/>
    <mergeCell ref="AU13:AX17"/>
    <mergeCell ref="AY13:BB17"/>
    <mergeCell ref="BC13:BF17"/>
    <mergeCell ref="H35:J35"/>
    <mergeCell ref="K35:AB35"/>
    <mergeCell ref="AY3:BB7"/>
    <mergeCell ref="BC3:BF7"/>
    <mergeCell ref="AY18:BB22"/>
    <mergeCell ref="BC18:BF22"/>
    <mergeCell ref="AI8:AL12"/>
    <mergeCell ref="AM8:AP12"/>
    <mergeCell ref="AQ8:AT12"/>
    <mergeCell ref="AU8:AX12"/>
    <mergeCell ref="AI13:AL17"/>
    <mergeCell ref="AM13:AP17"/>
    <mergeCell ref="AQ18:AT22"/>
    <mergeCell ref="AU18:AX22"/>
    <mergeCell ref="AI18:AL22"/>
    <mergeCell ref="AM18:AP22"/>
    <mergeCell ref="AU3:AX7"/>
    <mergeCell ref="H23:J23"/>
    <mergeCell ref="B34:D34"/>
    <mergeCell ref="F34:G34"/>
    <mergeCell ref="H34:J34"/>
    <mergeCell ref="K34:AB34"/>
    <mergeCell ref="B39:D39"/>
    <mergeCell ref="F39:G39"/>
    <mergeCell ref="H39:J39"/>
    <mergeCell ref="K39:AB39"/>
    <mergeCell ref="B38:D38"/>
    <mergeCell ref="F38:G38"/>
    <mergeCell ref="H38:J38"/>
    <mergeCell ref="K38:AB38"/>
    <mergeCell ref="H37:J37"/>
    <mergeCell ref="B37:D37"/>
    <mergeCell ref="B45:D45"/>
    <mergeCell ref="F45:G45"/>
    <mergeCell ref="H45:J45"/>
    <mergeCell ref="K45:AB45"/>
    <mergeCell ref="B35:D35"/>
    <mergeCell ref="F35:G35"/>
    <mergeCell ref="B40:D40"/>
    <mergeCell ref="F40:G40"/>
    <mergeCell ref="H43:J43"/>
    <mergeCell ref="K43:AB43"/>
    <mergeCell ref="H44:J44"/>
    <mergeCell ref="H33:J33"/>
    <mergeCell ref="K44:AB44"/>
    <mergeCell ref="B41:D41"/>
    <mergeCell ref="F41:G41"/>
    <mergeCell ref="B43:D43"/>
    <mergeCell ref="F43:G43"/>
    <mergeCell ref="AI3:AL7"/>
    <mergeCell ref="AM3:AP7"/>
    <mergeCell ref="AQ3:AT7"/>
    <mergeCell ref="K37:AB37"/>
    <mergeCell ref="B36:D36"/>
    <mergeCell ref="F36:G36"/>
    <mergeCell ref="B42:D42"/>
    <mergeCell ref="F42:G42"/>
    <mergeCell ref="H42:J42"/>
    <mergeCell ref="K42:AB42"/>
    <mergeCell ref="H40:J40"/>
    <mergeCell ref="K40:AB40"/>
    <mergeCell ref="B44:D44"/>
    <mergeCell ref="F44:G44"/>
    <mergeCell ref="H41:J41"/>
    <mergeCell ref="K41:AB41"/>
    <mergeCell ref="H36:J36"/>
    <mergeCell ref="K36:AB36"/>
    <mergeCell ref="B30:D30"/>
    <mergeCell ref="F30:G30"/>
    <mergeCell ref="H28:J28"/>
    <mergeCell ref="B29:D29"/>
    <mergeCell ref="F29:G29"/>
    <mergeCell ref="H29:J29"/>
    <mergeCell ref="F37:G37"/>
    <mergeCell ref="K29:AB29"/>
    <mergeCell ref="H30:J30"/>
    <mergeCell ref="K30:AB30"/>
    <mergeCell ref="B28:D28"/>
    <mergeCell ref="F28:G28"/>
    <mergeCell ref="B33:D33"/>
    <mergeCell ref="K33:AB33"/>
    <mergeCell ref="H31:J31"/>
    <mergeCell ref="K31:AB31"/>
    <mergeCell ref="H32:J32"/>
    <mergeCell ref="K32:AB32"/>
    <mergeCell ref="K28:AB28"/>
    <mergeCell ref="F33:G33"/>
    <mergeCell ref="B31:D31"/>
    <mergeCell ref="F31:G31"/>
    <mergeCell ref="B32:D32"/>
    <mergeCell ref="F32:G32"/>
    <mergeCell ref="B27:D27"/>
    <mergeCell ref="F27:G27"/>
    <mergeCell ref="B26:D26"/>
    <mergeCell ref="F26:G26"/>
    <mergeCell ref="H26:J26"/>
    <mergeCell ref="K26:AB26"/>
    <mergeCell ref="H27:J27"/>
    <mergeCell ref="K27:AB27"/>
    <mergeCell ref="B23:D23"/>
    <mergeCell ref="F23:G23"/>
    <mergeCell ref="H25:J25"/>
    <mergeCell ref="K25:AB25"/>
    <mergeCell ref="B25:D25"/>
    <mergeCell ref="F25:G25"/>
    <mergeCell ref="K23:AB23"/>
    <mergeCell ref="B24:D24"/>
    <mergeCell ref="F24:G24"/>
    <mergeCell ref="H24:J24"/>
    <mergeCell ref="K24:AB24"/>
    <mergeCell ref="A16:A18"/>
    <mergeCell ref="B16:D18"/>
    <mergeCell ref="F16:G18"/>
    <mergeCell ref="H16:J18"/>
    <mergeCell ref="K16:AB18"/>
    <mergeCell ref="B20:D20"/>
    <mergeCell ref="F20:G20"/>
    <mergeCell ref="H19:J19"/>
    <mergeCell ref="K19:AB19"/>
    <mergeCell ref="K21:AB21"/>
    <mergeCell ref="K20:AB20"/>
    <mergeCell ref="B21:D21"/>
    <mergeCell ref="C8:J8"/>
    <mergeCell ref="C7:J7"/>
    <mergeCell ref="M7:S7"/>
    <mergeCell ref="V7:AB7"/>
    <mergeCell ref="C6:J6"/>
    <mergeCell ref="M6:S6"/>
    <mergeCell ref="F21:G21"/>
    <mergeCell ref="H22:J22"/>
    <mergeCell ref="K22:AB22"/>
    <mergeCell ref="H20:J20"/>
    <mergeCell ref="B19:D19"/>
    <mergeCell ref="C13:J13"/>
    <mergeCell ref="M13:S13"/>
    <mergeCell ref="V13:AB13"/>
    <mergeCell ref="M12:S12"/>
    <mergeCell ref="V12:AB12"/>
    <mergeCell ref="B10:J10"/>
    <mergeCell ref="L10:S10"/>
    <mergeCell ref="U10:AB10"/>
    <mergeCell ref="B22:D22"/>
    <mergeCell ref="F22:G22"/>
    <mergeCell ref="A49:AB50"/>
    <mergeCell ref="AF2:AG2"/>
    <mergeCell ref="AD2:AE2"/>
    <mergeCell ref="F19:G19"/>
    <mergeCell ref="C12:J12"/>
    <mergeCell ref="A1:I1"/>
    <mergeCell ref="J1:O1"/>
    <mergeCell ref="P1:T1"/>
    <mergeCell ref="U1:Y1"/>
    <mergeCell ref="A2:K2"/>
    <mergeCell ref="L2:S2"/>
    <mergeCell ref="T2:X2"/>
    <mergeCell ref="X3:AA3"/>
    <mergeCell ref="V6:AB6"/>
    <mergeCell ref="C5:J5"/>
    <mergeCell ref="M5:S5"/>
    <mergeCell ref="V5:AB5"/>
    <mergeCell ref="C11:J11"/>
    <mergeCell ref="M11:S11"/>
    <mergeCell ref="V11:AB11"/>
    <mergeCell ref="H21:J21"/>
    <mergeCell ref="B4:J4"/>
    <mergeCell ref="L4:S4"/>
    <mergeCell ref="U4:AB4"/>
  </mergeCells>
  <hyperlinks>
    <hyperlink ref="X3:AA3" location="ANASAYFA!A1" display="ANASAYFA"/>
  </hyperlinks>
  <printOptions horizontalCentered="1"/>
  <pageMargins left="0.15748031496062992" right="0.15748031496062992" top="0.19685039370078741" bottom="0.19685039370078741" header="0.19685039370078741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B35"/>
  <sheetViews>
    <sheetView showGridLines="0" zoomScaleNormal="100" workbookViewId="0">
      <selection activeCell="AP35" sqref="AP35"/>
    </sheetView>
  </sheetViews>
  <sheetFormatPr defaultColWidth="3.7109375" defaultRowHeight="15" customHeight="1" x14ac:dyDescent="0.25"/>
  <cols>
    <col min="1" max="1" width="3.7109375" style="90"/>
    <col min="2" max="16" width="3.7109375" style="74"/>
    <col min="17" max="17" width="9.42578125" style="74" customWidth="1"/>
    <col min="18" max="40" width="3.7109375" style="74"/>
    <col min="41" max="41" width="3.7109375" style="75"/>
    <col min="42" max="42" width="40.7109375" style="74" customWidth="1"/>
    <col min="43" max="43" width="3.7109375" style="76"/>
    <col min="44" max="44" width="40.7109375" style="74" customWidth="1"/>
    <col min="45" max="16384" width="3.7109375" style="74"/>
  </cols>
  <sheetData>
    <row r="2" spans="1:80" ht="15" customHeight="1" x14ac:dyDescent="0.25">
      <c r="A2" s="274" t="s">
        <v>240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</row>
    <row r="3" spans="1:80" ht="15" customHeight="1" x14ac:dyDescent="0.25">
      <c r="A3" s="274" t="s">
        <v>250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</row>
    <row r="4" spans="1:80" ht="15" customHeight="1" x14ac:dyDescent="0.25">
      <c r="A4" s="275"/>
      <c r="B4" s="275"/>
      <c r="C4" s="275"/>
      <c r="D4" s="275"/>
      <c r="E4" s="275"/>
      <c r="F4" s="275"/>
      <c r="G4" s="275"/>
      <c r="H4" s="276"/>
      <c r="I4" s="276"/>
      <c r="J4" s="276"/>
      <c r="K4" s="276"/>
      <c r="L4" s="276"/>
      <c r="M4" s="276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8"/>
      <c r="AJ4" s="268"/>
      <c r="AK4" s="268"/>
      <c r="AL4" s="268"/>
      <c r="AM4" s="268"/>
      <c r="AO4" s="269" t="s">
        <v>4</v>
      </c>
      <c r="AP4" s="269"/>
      <c r="AQ4" s="270" t="s">
        <v>5</v>
      </c>
      <c r="AR4" s="270"/>
    </row>
    <row r="5" spans="1:80" ht="15" customHeight="1" x14ac:dyDescent="0.2">
      <c r="A5" s="88" t="s">
        <v>11</v>
      </c>
      <c r="B5" s="257" t="str">
        <f>AR5</f>
        <v>1.TAKIM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8"/>
      <c r="N5" s="77"/>
      <c r="O5" s="77"/>
      <c r="P5" s="77"/>
      <c r="Q5" s="77"/>
      <c r="R5" s="77"/>
      <c r="S5" s="77"/>
      <c r="T5" s="77"/>
      <c r="U5" s="77"/>
      <c r="V5" s="78"/>
      <c r="W5" s="78"/>
      <c r="X5" s="78"/>
      <c r="Y5" s="78"/>
      <c r="Z5" s="78"/>
      <c r="AA5" s="78"/>
      <c r="AB5" s="78"/>
      <c r="AC5" s="78"/>
      <c r="AD5" s="78"/>
      <c r="AE5" s="78"/>
      <c r="AH5" s="271" t="s">
        <v>10</v>
      </c>
      <c r="AI5" s="271"/>
      <c r="AJ5" s="271"/>
      <c r="AK5" s="271"/>
      <c r="AO5" s="79" t="s">
        <v>11</v>
      </c>
      <c r="AP5" s="80" t="s">
        <v>200</v>
      </c>
      <c r="AQ5" s="30" t="s">
        <v>11</v>
      </c>
      <c r="AR5" s="80" t="s">
        <v>210</v>
      </c>
      <c r="AT5" s="262">
        <v>1</v>
      </c>
      <c r="AU5" s="262"/>
      <c r="AV5" s="262"/>
      <c r="AW5" s="262"/>
      <c r="AX5" s="262"/>
      <c r="AY5" s="262">
        <v>2</v>
      </c>
      <c r="AZ5" s="262"/>
      <c r="BA5" s="262"/>
      <c r="BB5" s="262"/>
      <c r="BC5" s="262"/>
      <c r="BD5" s="262">
        <v>3</v>
      </c>
      <c r="BE5" s="262"/>
      <c r="BF5" s="262"/>
      <c r="BG5" s="262"/>
      <c r="BH5" s="262"/>
      <c r="BI5" s="262">
        <v>4</v>
      </c>
      <c r="BJ5" s="262"/>
      <c r="BK5" s="262"/>
      <c r="BL5" s="262"/>
      <c r="BM5" s="262"/>
      <c r="BN5" s="262">
        <v>5</v>
      </c>
      <c r="BO5" s="262"/>
      <c r="BP5" s="262"/>
      <c r="BQ5" s="262"/>
      <c r="BR5" s="262"/>
      <c r="BS5" s="261">
        <v>6</v>
      </c>
      <c r="BT5" s="261"/>
      <c r="BU5" s="261"/>
      <c r="BV5" s="261"/>
      <c r="BW5" s="261"/>
      <c r="BX5" s="262">
        <v>7</v>
      </c>
      <c r="BY5" s="262"/>
      <c r="BZ5" s="262"/>
      <c r="CA5" s="262"/>
      <c r="CB5" s="262"/>
    </row>
    <row r="6" spans="1:80" ht="15" customHeight="1" x14ac:dyDescent="0.25">
      <c r="A6" s="89"/>
      <c r="B6" s="263" t="s">
        <v>226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6"/>
      <c r="N6" s="81"/>
      <c r="O6" s="81"/>
      <c r="P6" s="81"/>
      <c r="Q6" s="82"/>
      <c r="R6" s="77"/>
      <c r="S6" s="77"/>
      <c r="T6" s="77"/>
      <c r="U6" s="77"/>
      <c r="V6" s="78"/>
      <c r="W6" s="78"/>
      <c r="X6" s="78"/>
      <c r="Y6" s="78"/>
      <c r="Z6" s="78"/>
      <c r="AA6" s="78"/>
      <c r="AB6" s="78"/>
      <c r="AC6" s="78"/>
      <c r="AD6" s="78"/>
      <c r="AE6" s="78"/>
      <c r="AO6" s="79" t="s">
        <v>12</v>
      </c>
      <c r="AP6" s="80" t="s">
        <v>201</v>
      </c>
      <c r="AQ6" s="30" t="s">
        <v>12</v>
      </c>
      <c r="AR6" s="80" t="s">
        <v>211</v>
      </c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1"/>
      <c r="BT6" s="261"/>
      <c r="BU6" s="261"/>
      <c r="BV6" s="261"/>
      <c r="BW6" s="261"/>
      <c r="BX6" s="262"/>
      <c r="BY6" s="262"/>
      <c r="BZ6" s="262"/>
      <c r="CA6" s="262"/>
      <c r="CB6" s="262"/>
    </row>
    <row r="7" spans="1:80" ht="15" customHeight="1" x14ac:dyDescent="0.25">
      <c r="A7" s="99" t="s">
        <v>12</v>
      </c>
      <c r="B7" s="259" t="str">
        <f>AR6</f>
        <v>2.TAKIM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60"/>
      <c r="N7" s="77"/>
      <c r="O7" s="77"/>
      <c r="P7" s="77"/>
      <c r="Q7" s="83"/>
      <c r="R7" s="77"/>
      <c r="S7" s="84"/>
      <c r="T7" s="84"/>
      <c r="U7" s="84"/>
      <c r="V7" s="100"/>
      <c r="W7" s="100"/>
      <c r="X7" s="100"/>
      <c r="Y7" s="100"/>
      <c r="Z7" s="100"/>
      <c r="AA7" s="78"/>
      <c r="AB7" s="78"/>
      <c r="AC7" s="78"/>
      <c r="AD7" s="78"/>
      <c r="AE7" s="78"/>
      <c r="AO7" s="79" t="s">
        <v>13</v>
      </c>
      <c r="AP7" s="80" t="s">
        <v>202</v>
      </c>
      <c r="AQ7" s="30" t="s">
        <v>13</v>
      </c>
      <c r="AR7" s="80" t="s">
        <v>212</v>
      </c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1"/>
      <c r="BT7" s="261"/>
      <c r="BU7" s="261"/>
      <c r="BV7" s="261"/>
      <c r="BW7" s="261"/>
      <c r="BX7" s="262"/>
      <c r="BY7" s="262"/>
      <c r="BZ7" s="262"/>
      <c r="CA7" s="262"/>
      <c r="CB7" s="262"/>
    </row>
    <row r="8" spans="1:80" ht="15" customHeight="1" x14ac:dyDescent="0.25">
      <c r="A8" s="89"/>
      <c r="B8" s="255" t="s">
        <v>234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6"/>
      <c r="R8" s="81"/>
      <c r="S8" s="81"/>
      <c r="T8" s="81"/>
      <c r="U8" s="82"/>
      <c r="V8" s="101"/>
      <c r="W8" s="101"/>
      <c r="X8" s="101"/>
      <c r="Y8" s="101"/>
      <c r="Z8" s="100"/>
      <c r="AA8" s="78"/>
      <c r="AB8" s="78"/>
      <c r="AC8" s="78"/>
      <c r="AD8" s="78"/>
      <c r="AE8" s="78"/>
      <c r="AO8" s="79" t="s">
        <v>14</v>
      </c>
      <c r="AP8" s="80" t="s">
        <v>203</v>
      </c>
      <c r="AQ8" s="30" t="s">
        <v>14</v>
      </c>
      <c r="AR8" s="80" t="s">
        <v>213</v>
      </c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1"/>
      <c r="BT8" s="261"/>
      <c r="BU8" s="261"/>
      <c r="BV8" s="261"/>
      <c r="BW8" s="261"/>
      <c r="BX8" s="262"/>
      <c r="BY8" s="262"/>
      <c r="BZ8" s="262"/>
      <c r="CA8" s="262"/>
      <c r="CB8" s="262"/>
    </row>
    <row r="9" spans="1:80" ht="15" customHeight="1" x14ac:dyDescent="0.25">
      <c r="A9" s="88" t="s">
        <v>13</v>
      </c>
      <c r="B9" s="257" t="str">
        <f>AR7</f>
        <v>3.TAKIM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8"/>
      <c r="N9" s="77"/>
      <c r="O9" s="77"/>
      <c r="P9" s="77"/>
      <c r="Q9" s="83"/>
      <c r="R9" s="77"/>
      <c r="S9" s="84"/>
      <c r="T9" s="84"/>
      <c r="U9" s="86"/>
      <c r="V9" s="100"/>
      <c r="W9" s="100"/>
      <c r="X9" s="100"/>
      <c r="Y9" s="100"/>
      <c r="Z9" s="100"/>
      <c r="AA9" s="100"/>
      <c r="AB9" s="78"/>
      <c r="AC9" s="78"/>
      <c r="AD9" s="78"/>
      <c r="AE9" s="78"/>
      <c r="AO9" s="79" t="s">
        <v>35</v>
      </c>
      <c r="AP9" s="80" t="s">
        <v>204</v>
      </c>
      <c r="AQ9" s="30" t="s">
        <v>35</v>
      </c>
      <c r="AR9" s="80" t="s">
        <v>214</v>
      </c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1"/>
      <c r="BT9" s="261"/>
      <c r="BU9" s="261"/>
      <c r="BV9" s="261"/>
      <c r="BW9" s="261"/>
      <c r="BX9" s="262"/>
      <c r="BY9" s="262"/>
      <c r="BZ9" s="262"/>
      <c r="CA9" s="262"/>
      <c r="CB9" s="262"/>
    </row>
    <row r="10" spans="1:80" ht="15" customHeight="1" x14ac:dyDescent="0.25">
      <c r="A10" s="89"/>
      <c r="B10" s="263" t="s">
        <v>227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6"/>
      <c r="N10" s="102"/>
      <c r="O10" s="102"/>
      <c r="P10" s="102"/>
      <c r="Q10" s="85"/>
      <c r="R10" s="77"/>
      <c r="S10" s="77"/>
      <c r="T10" s="77"/>
      <c r="U10" s="83"/>
      <c r="V10" s="100"/>
      <c r="W10" s="100"/>
      <c r="X10" s="100"/>
      <c r="Y10" s="100"/>
      <c r="Z10" s="100"/>
      <c r="AA10" s="100"/>
      <c r="AB10" s="78"/>
      <c r="AC10" s="78"/>
      <c r="AD10" s="78"/>
      <c r="AE10" s="78"/>
      <c r="AO10" s="79" t="s">
        <v>36</v>
      </c>
      <c r="AP10" s="80"/>
      <c r="AQ10" s="30" t="s">
        <v>36</v>
      </c>
      <c r="AR10" s="80" t="s">
        <v>215</v>
      </c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1"/>
      <c r="BT10" s="261"/>
      <c r="BU10" s="261"/>
      <c r="BV10" s="261"/>
      <c r="BW10" s="261"/>
      <c r="BX10" s="262"/>
      <c r="BY10" s="262"/>
      <c r="BZ10" s="262"/>
      <c r="CA10" s="262"/>
      <c r="CB10" s="262"/>
    </row>
    <row r="11" spans="1:80" ht="15" customHeight="1" x14ac:dyDescent="0.25">
      <c r="A11" s="99" t="s">
        <v>14</v>
      </c>
      <c r="B11" s="259" t="str">
        <f>AR8</f>
        <v>4.TAKIM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77"/>
      <c r="O11" s="77"/>
      <c r="P11" s="77"/>
      <c r="Q11" s="77"/>
      <c r="R11" s="77"/>
      <c r="S11" s="84"/>
      <c r="T11" s="84"/>
      <c r="U11" s="86"/>
      <c r="V11" s="103"/>
      <c r="W11" s="104"/>
      <c r="X11" s="104"/>
      <c r="Y11" s="105"/>
      <c r="Z11" s="100"/>
      <c r="AA11" s="100"/>
      <c r="AB11" s="100"/>
      <c r="AC11" s="100"/>
      <c r="AD11" s="100"/>
      <c r="AE11" s="78"/>
      <c r="AO11" s="79" t="s">
        <v>43</v>
      </c>
      <c r="AP11" s="80"/>
      <c r="AQ11" s="30" t="s">
        <v>43</v>
      </c>
      <c r="AR11" s="80" t="s">
        <v>216</v>
      </c>
      <c r="AT11" s="262">
        <v>8</v>
      </c>
      <c r="AU11" s="262"/>
      <c r="AV11" s="262"/>
      <c r="AW11" s="262"/>
      <c r="AX11" s="262"/>
      <c r="AY11" s="261">
        <v>9</v>
      </c>
      <c r="AZ11" s="261"/>
      <c r="BA11" s="261"/>
      <c r="BB11" s="261"/>
      <c r="BC11" s="261"/>
      <c r="BD11" s="262">
        <v>10</v>
      </c>
      <c r="BE11" s="262"/>
      <c r="BF11" s="262"/>
      <c r="BG11" s="262"/>
      <c r="BH11" s="262"/>
      <c r="BI11" s="262">
        <v>11</v>
      </c>
      <c r="BJ11" s="262"/>
      <c r="BK11" s="262"/>
      <c r="BL11" s="262"/>
      <c r="BM11" s="262"/>
      <c r="BN11" s="262">
        <v>12</v>
      </c>
      <c r="BO11" s="262"/>
      <c r="BP11" s="262"/>
      <c r="BQ11" s="262"/>
      <c r="BR11" s="262"/>
      <c r="BS11" s="262">
        <v>13</v>
      </c>
      <c r="BT11" s="262"/>
      <c r="BU11" s="262"/>
      <c r="BV11" s="262"/>
      <c r="BW11" s="262"/>
      <c r="BX11" s="262">
        <v>14</v>
      </c>
      <c r="BY11" s="262"/>
      <c r="BZ11" s="262"/>
      <c r="CA11" s="262"/>
      <c r="CB11" s="262"/>
    </row>
    <row r="12" spans="1:80" ht="15" customHeight="1" x14ac:dyDescent="0.25">
      <c r="A12" s="89"/>
      <c r="B12" s="255" t="s">
        <v>238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6"/>
      <c r="V12" s="100"/>
      <c r="W12" s="100"/>
      <c r="X12" s="100"/>
      <c r="Y12" s="106"/>
      <c r="Z12" s="100"/>
      <c r="AA12" s="100"/>
      <c r="AB12" s="100"/>
      <c r="AC12" s="100"/>
      <c r="AD12" s="100"/>
      <c r="AE12" s="78"/>
      <c r="AO12" s="79" t="s">
        <v>44</v>
      </c>
      <c r="AP12" s="80"/>
      <c r="AQ12" s="30" t="s">
        <v>44</v>
      </c>
      <c r="AR12" s="80" t="s">
        <v>217</v>
      </c>
      <c r="AT12" s="262"/>
      <c r="AU12" s="262"/>
      <c r="AV12" s="262"/>
      <c r="AW12" s="262"/>
      <c r="AX12" s="262"/>
      <c r="AY12" s="261"/>
      <c r="AZ12" s="261"/>
      <c r="BA12" s="261"/>
      <c r="BB12" s="261"/>
      <c r="BC12" s="261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</row>
    <row r="13" spans="1:80" ht="15" customHeight="1" x14ac:dyDescent="0.25">
      <c r="A13" s="88" t="s">
        <v>35</v>
      </c>
      <c r="B13" s="257" t="str">
        <f>AR9</f>
        <v>5.TAKIM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8"/>
      <c r="N13" s="77"/>
      <c r="O13" s="77"/>
      <c r="P13" s="77"/>
      <c r="Q13" s="77"/>
      <c r="R13" s="77"/>
      <c r="S13" s="84"/>
      <c r="T13" s="84"/>
      <c r="U13" s="86"/>
      <c r="V13" s="101"/>
      <c r="W13" s="84"/>
      <c r="X13" s="84"/>
      <c r="Y13" s="86"/>
      <c r="Z13" s="84"/>
      <c r="AA13" s="84"/>
      <c r="AB13" s="84"/>
      <c r="AC13" s="84"/>
      <c r="AD13" s="100"/>
      <c r="AE13" s="78"/>
      <c r="AO13" s="79" t="s">
        <v>45</v>
      </c>
      <c r="AP13" s="80"/>
      <c r="AQ13" s="30" t="s">
        <v>45</v>
      </c>
      <c r="AR13" s="80" t="s">
        <v>218</v>
      </c>
      <c r="AT13" s="262"/>
      <c r="AU13" s="262"/>
      <c r="AV13" s="262"/>
      <c r="AW13" s="262"/>
      <c r="AX13" s="262"/>
      <c r="AY13" s="261"/>
      <c r="AZ13" s="261"/>
      <c r="BA13" s="261"/>
      <c r="BB13" s="261"/>
      <c r="BC13" s="261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</row>
    <row r="14" spans="1:80" ht="15" customHeight="1" x14ac:dyDescent="0.25">
      <c r="A14" s="89"/>
      <c r="B14" s="263" t="s">
        <v>228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81"/>
      <c r="O14" s="81"/>
      <c r="P14" s="81"/>
      <c r="Q14" s="82"/>
      <c r="R14" s="77"/>
      <c r="S14" s="77"/>
      <c r="T14" s="77"/>
      <c r="U14" s="83"/>
      <c r="V14" s="78"/>
      <c r="W14" s="100"/>
      <c r="X14" s="100"/>
      <c r="Y14" s="106"/>
      <c r="Z14" s="100"/>
      <c r="AA14" s="100"/>
      <c r="AB14" s="100"/>
      <c r="AC14" s="100"/>
      <c r="AD14" s="100"/>
      <c r="AE14" s="78"/>
      <c r="AO14" s="79" t="s">
        <v>46</v>
      </c>
      <c r="AP14" s="80"/>
      <c r="AQ14" s="30" t="s">
        <v>46</v>
      </c>
      <c r="AR14" s="80" t="s">
        <v>219</v>
      </c>
      <c r="AT14" s="262"/>
      <c r="AU14" s="262"/>
      <c r="AV14" s="262"/>
      <c r="AW14" s="262"/>
      <c r="AX14" s="262"/>
      <c r="AY14" s="261"/>
      <c r="AZ14" s="261"/>
      <c r="BA14" s="261"/>
      <c r="BB14" s="261"/>
      <c r="BC14" s="261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</row>
    <row r="15" spans="1:80" ht="15" customHeight="1" x14ac:dyDescent="0.25">
      <c r="A15" s="99">
        <v>6</v>
      </c>
      <c r="B15" s="259" t="str">
        <f>AR10</f>
        <v>6.TAKIM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77"/>
      <c r="O15" s="77"/>
      <c r="P15" s="77"/>
      <c r="Q15" s="83"/>
      <c r="R15" s="77"/>
      <c r="S15" s="77"/>
      <c r="T15" s="77"/>
      <c r="U15" s="83"/>
      <c r="V15" s="78"/>
      <c r="W15" s="100"/>
      <c r="X15" s="100"/>
      <c r="Y15" s="106"/>
      <c r="Z15" s="100"/>
      <c r="AA15" s="100"/>
      <c r="AB15" s="100"/>
      <c r="AC15" s="100"/>
      <c r="AD15" s="100"/>
      <c r="AE15" s="78"/>
      <c r="AO15" s="79" t="s">
        <v>47</v>
      </c>
      <c r="AP15" s="80"/>
      <c r="AQ15" s="30" t="s">
        <v>47</v>
      </c>
      <c r="AR15" s="80" t="s">
        <v>220</v>
      </c>
      <c r="AT15" s="262"/>
      <c r="AU15" s="262"/>
      <c r="AV15" s="262"/>
      <c r="AW15" s="262"/>
      <c r="AX15" s="262"/>
      <c r="AY15" s="261"/>
      <c r="AZ15" s="261"/>
      <c r="BA15" s="261"/>
      <c r="BB15" s="261"/>
      <c r="BC15" s="261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</row>
    <row r="16" spans="1:80" ht="15" customHeight="1" x14ac:dyDescent="0.25">
      <c r="A16" s="89"/>
      <c r="B16" s="255" t="s">
        <v>235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6"/>
      <c r="R16" s="102"/>
      <c r="S16" s="102"/>
      <c r="T16" s="102"/>
      <c r="U16" s="85"/>
      <c r="V16" s="78"/>
      <c r="W16" s="84"/>
      <c r="X16" s="84"/>
      <c r="Y16" s="86"/>
      <c r="Z16" s="84"/>
      <c r="AA16" s="84"/>
      <c r="AB16" s="84"/>
      <c r="AC16" s="84"/>
      <c r="AD16" s="100"/>
      <c r="AE16" s="78"/>
      <c r="AO16" s="79" t="s">
        <v>48</v>
      </c>
      <c r="AP16" s="80"/>
      <c r="AQ16" s="30" t="s">
        <v>48</v>
      </c>
      <c r="AR16" s="80" t="s">
        <v>221</v>
      </c>
      <c r="AT16" s="262"/>
      <c r="AU16" s="262"/>
      <c r="AV16" s="262"/>
      <c r="AW16" s="262"/>
      <c r="AX16" s="262"/>
      <c r="AY16" s="261"/>
      <c r="AZ16" s="261"/>
      <c r="BA16" s="261"/>
      <c r="BB16" s="261"/>
      <c r="BC16" s="261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</row>
    <row r="17" spans="1:61" ht="15" customHeight="1" x14ac:dyDescent="0.25">
      <c r="A17" s="88" t="s">
        <v>43</v>
      </c>
      <c r="B17" s="257" t="str">
        <f>AR11</f>
        <v>7.TAKIM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8"/>
      <c r="N17" s="77"/>
      <c r="O17" s="77"/>
      <c r="P17" s="77"/>
      <c r="Q17" s="83"/>
      <c r="R17" s="77"/>
      <c r="S17" s="77"/>
      <c r="T17" s="77"/>
      <c r="U17" s="77"/>
      <c r="V17" s="78"/>
      <c r="W17" s="100"/>
      <c r="X17" s="100"/>
      <c r="Y17" s="106"/>
      <c r="Z17" s="100"/>
      <c r="AA17" s="100"/>
      <c r="AB17" s="100"/>
      <c r="AC17" s="100"/>
      <c r="AD17" s="100"/>
      <c r="AE17" s="78"/>
      <c r="AO17" s="79" t="s">
        <v>135</v>
      </c>
      <c r="AP17" s="80"/>
      <c r="AQ17" s="30" t="s">
        <v>135</v>
      </c>
      <c r="AR17" s="80" t="s">
        <v>222</v>
      </c>
      <c r="AT17" s="262">
        <v>15</v>
      </c>
      <c r="AU17" s="262"/>
      <c r="AV17" s="262"/>
      <c r="AW17" s="262"/>
      <c r="AX17" s="262"/>
      <c r="AY17" s="262">
        <v>16</v>
      </c>
      <c r="AZ17" s="262"/>
      <c r="BA17" s="262"/>
      <c r="BB17" s="262"/>
      <c r="BC17" s="262"/>
      <c r="BI17" s="76"/>
    </row>
    <row r="18" spans="1:61" ht="15" customHeight="1" x14ac:dyDescent="0.25">
      <c r="A18" s="89"/>
      <c r="B18" s="263" t="s">
        <v>229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102"/>
      <c r="O18" s="102"/>
      <c r="P18" s="102"/>
      <c r="Q18" s="85"/>
      <c r="R18" s="77"/>
      <c r="S18" s="77"/>
      <c r="T18" s="77"/>
      <c r="U18" s="102"/>
      <c r="V18" s="110"/>
      <c r="W18" s="107" t="s">
        <v>205</v>
      </c>
      <c r="X18" s="107"/>
      <c r="Y18" s="108"/>
      <c r="Z18" s="107"/>
      <c r="AA18" s="107"/>
      <c r="AB18" s="107"/>
      <c r="AC18" s="107"/>
      <c r="AD18" s="107"/>
      <c r="AE18" s="78"/>
      <c r="AO18" s="79" t="s">
        <v>132</v>
      </c>
      <c r="AP18" s="80"/>
      <c r="AQ18" s="30" t="s">
        <v>132</v>
      </c>
      <c r="AR18" s="80" t="s">
        <v>223</v>
      </c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I18" s="76"/>
    </row>
    <row r="19" spans="1:61" ht="15" customHeight="1" x14ac:dyDescent="0.25">
      <c r="A19" s="99" t="s">
        <v>44</v>
      </c>
      <c r="B19" s="259" t="str">
        <f>AR12</f>
        <v>8.TAKIM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77"/>
      <c r="O19" s="77"/>
      <c r="P19" s="77"/>
      <c r="Q19" s="77"/>
      <c r="R19" s="77"/>
      <c r="S19" s="77"/>
      <c r="T19" s="77"/>
      <c r="U19" s="272">
        <v>45299</v>
      </c>
      <c r="V19" s="272"/>
      <c r="W19" s="272"/>
      <c r="X19" s="272"/>
      <c r="Y19" s="273"/>
      <c r="Z19" s="264">
        <v>0.41666666666666669</v>
      </c>
      <c r="AA19" s="265"/>
      <c r="AB19" s="265"/>
      <c r="AC19" s="265"/>
      <c r="AD19" s="113"/>
      <c r="AE19" s="78"/>
      <c r="AO19" s="79" t="s">
        <v>130</v>
      </c>
      <c r="AP19" s="80"/>
      <c r="AQ19" s="30" t="s">
        <v>130</v>
      </c>
      <c r="AR19" s="80" t="s">
        <v>224</v>
      </c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I19" s="76"/>
    </row>
    <row r="20" spans="1:61" ht="15" customHeight="1" x14ac:dyDescent="0.25">
      <c r="A20" s="89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77"/>
      <c r="O20" s="77"/>
      <c r="P20" s="77"/>
      <c r="Q20" s="77"/>
      <c r="R20" s="77"/>
      <c r="S20" s="77"/>
      <c r="T20" s="77"/>
      <c r="U20" s="114"/>
      <c r="V20" s="115"/>
      <c r="W20" s="107" t="s">
        <v>206</v>
      </c>
      <c r="X20" s="107"/>
      <c r="Y20" s="108"/>
      <c r="Z20" s="107"/>
      <c r="AA20" s="107"/>
      <c r="AB20" s="107"/>
      <c r="AC20" s="107"/>
      <c r="AD20" s="113"/>
      <c r="AE20" s="78"/>
      <c r="AO20" s="79" t="s">
        <v>126</v>
      </c>
      <c r="AP20" s="80"/>
      <c r="AQ20" s="30" t="s">
        <v>126</v>
      </c>
      <c r="AR20" s="80" t="s">
        <v>225</v>
      </c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I20" s="76"/>
    </row>
    <row r="21" spans="1:61" ht="15" customHeight="1" x14ac:dyDescent="0.25">
      <c r="A21" s="88" t="s">
        <v>45</v>
      </c>
      <c r="B21" s="257" t="str">
        <f>AR13</f>
        <v>9.TAKIM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8"/>
      <c r="N21" s="77"/>
      <c r="O21" s="77"/>
      <c r="P21" s="77"/>
      <c r="Q21" s="77"/>
      <c r="R21" s="77"/>
      <c r="S21" s="77"/>
      <c r="T21" s="77"/>
      <c r="U21" s="272">
        <v>45299</v>
      </c>
      <c r="V21" s="272"/>
      <c r="W21" s="272"/>
      <c r="X21" s="272"/>
      <c r="Y21" s="273"/>
      <c r="Z21" s="264">
        <v>0.5</v>
      </c>
      <c r="AA21" s="265"/>
      <c r="AB21" s="265"/>
      <c r="AC21" s="265"/>
      <c r="AD21" s="113"/>
      <c r="AE21" s="78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I21" s="76"/>
    </row>
    <row r="22" spans="1:61" ht="15" customHeight="1" x14ac:dyDescent="0.25">
      <c r="A22" s="89"/>
      <c r="B22" s="263" t="s">
        <v>230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6"/>
      <c r="N22" s="81"/>
      <c r="O22" s="81"/>
      <c r="P22" s="81"/>
      <c r="Q22" s="82"/>
      <c r="R22" s="77"/>
      <c r="S22" s="77"/>
      <c r="T22" s="77"/>
      <c r="U22" s="77"/>
      <c r="V22" s="78"/>
      <c r="W22" s="78"/>
      <c r="X22" s="78"/>
      <c r="Y22" s="109"/>
      <c r="Z22" s="78"/>
      <c r="AA22" s="78"/>
      <c r="AB22" s="78"/>
      <c r="AC22" s="78"/>
      <c r="AD22" s="78"/>
      <c r="AS22" s="75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I22" s="76"/>
    </row>
    <row r="23" spans="1:61" ht="15" customHeight="1" x14ac:dyDescent="0.25">
      <c r="A23" s="99" t="s">
        <v>46</v>
      </c>
      <c r="B23" s="259" t="str">
        <f>AR14</f>
        <v>10.TAKIM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77"/>
      <c r="O23" s="77"/>
      <c r="P23" s="77"/>
      <c r="Q23" s="83"/>
      <c r="R23" s="77"/>
      <c r="S23" s="77"/>
      <c r="T23" s="77"/>
      <c r="U23" s="77"/>
      <c r="V23" s="78"/>
      <c r="W23" s="78"/>
      <c r="X23" s="78"/>
      <c r="Y23" s="109"/>
      <c r="Z23" s="78"/>
      <c r="AA23" s="78"/>
      <c r="AB23" s="78"/>
      <c r="AC23" s="78"/>
      <c r="AD23" s="78"/>
    </row>
    <row r="24" spans="1:61" ht="15" customHeight="1" x14ac:dyDescent="0.25">
      <c r="A24" s="89"/>
      <c r="B24" s="255" t="s">
        <v>236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6"/>
      <c r="R24" s="81"/>
      <c r="S24" s="81"/>
      <c r="T24" s="81"/>
      <c r="U24" s="82"/>
      <c r="V24" s="78"/>
      <c r="W24" s="78"/>
      <c r="X24" s="78"/>
      <c r="Y24" s="109"/>
      <c r="Z24" s="78"/>
      <c r="AA24" s="78"/>
      <c r="AB24" s="78"/>
      <c r="AC24" s="78"/>
      <c r="AD24" s="78"/>
    </row>
    <row r="25" spans="1:61" ht="15" customHeight="1" x14ac:dyDescent="0.25">
      <c r="A25" s="88" t="s">
        <v>47</v>
      </c>
      <c r="B25" s="257" t="str">
        <f>AR15</f>
        <v>11.TAKIM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7"/>
      <c r="O25" s="77"/>
      <c r="P25" s="77"/>
      <c r="Q25" s="83"/>
      <c r="R25" s="77"/>
      <c r="S25" s="77"/>
      <c r="T25" s="77"/>
      <c r="U25" s="83"/>
      <c r="V25" s="78"/>
      <c r="W25" s="78"/>
      <c r="X25" s="78"/>
      <c r="Y25" s="109"/>
      <c r="Z25" s="78"/>
      <c r="AA25" s="78"/>
      <c r="AB25" s="78"/>
      <c r="AC25" s="78"/>
      <c r="AD25" s="78"/>
    </row>
    <row r="26" spans="1:61" ht="15" customHeight="1" x14ac:dyDescent="0.25">
      <c r="A26" s="89"/>
      <c r="B26" s="263" t="s">
        <v>231</v>
      </c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6"/>
      <c r="N26" s="102"/>
      <c r="O26" s="102"/>
      <c r="P26" s="102"/>
      <c r="Q26" s="85"/>
      <c r="R26" s="77"/>
      <c r="S26" s="77"/>
      <c r="T26" s="77"/>
      <c r="U26" s="83"/>
      <c r="V26" s="78"/>
      <c r="W26" s="78"/>
      <c r="X26" s="78"/>
      <c r="Y26" s="109"/>
      <c r="Z26" s="78"/>
      <c r="AA26" s="78"/>
      <c r="AB26" s="78"/>
      <c r="AC26" s="78"/>
      <c r="AD26" s="78"/>
    </row>
    <row r="27" spans="1:61" ht="15" customHeight="1" x14ac:dyDescent="0.25">
      <c r="A27" s="99" t="s">
        <v>48</v>
      </c>
      <c r="B27" s="259" t="str">
        <f>AR16</f>
        <v>12.TAKIM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60"/>
      <c r="N27" s="77"/>
      <c r="O27" s="77"/>
      <c r="P27" s="77"/>
      <c r="Q27" s="77"/>
      <c r="R27" s="77"/>
      <c r="S27" s="77"/>
      <c r="T27" s="77"/>
      <c r="U27" s="83"/>
      <c r="V27" s="78"/>
      <c r="W27" s="78"/>
      <c r="X27" s="78"/>
      <c r="Y27" s="109"/>
      <c r="Z27" s="78"/>
      <c r="AA27" s="78"/>
      <c r="AB27" s="78"/>
      <c r="AC27" s="78"/>
      <c r="AD27" s="78"/>
    </row>
    <row r="28" spans="1:61" ht="15" customHeight="1" x14ac:dyDescent="0.25">
      <c r="A28" s="89"/>
      <c r="B28" s="255" t="s">
        <v>239</v>
      </c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6"/>
      <c r="V28" s="110"/>
      <c r="W28" s="110"/>
      <c r="X28" s="110"/>
      <c r="Y28" s="111"/>
      <c r="Z28" s="78"/>
      <c r="AA28" s="78"/>
      <c r="AB28" s="78"/>
      <c r="AC28" s="78"/>
      <c r="AD28" s="78"/>
    </row>
    <row r="29" spans="1:61" ht="15" customHeight="1" x14ac:dyDescent="0.25">
      <c r="A29" s="88" t="s">
        <v>135</v>
      </c>
      <c r="B29" s="257" t="str">
        <f>AR17</f>
        <v>13.TAKIM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8"/>
      <c r="N29" s="77"/>
      <c r="O29" s="77"/>
      <c r="P29" s="77"/>
      <c r="Q29" s="77"/>
      <c r="R29" s="77"/>
      <c r="S29" s="77"/>
      <c r="T29" s="77"/>
      <c r="U29" s="83"/>
      <c r="V29" s="78"/>
      <c r="W29" s="78"/>
      <c r="X29" s="78"/>
      <c r="Y29" s="78"/>
      <c r="Z29" s="78"/>
      <c r="AA29" s="78"/>
      <c r="AB29" s="78"/>
      <c r="AC29" s="78"/>
      <c r="AD29" s="78"/>
    </row>
    <row r="30" spans="1:61" ht="15" customHeight="1" x14ac:dyDescent="0.25">
      <c r="A30" s="89"/>
      <c r="B30" s="263" t="s">
        <v>232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81"/>
      <c r="O30" s="81"/>
      <c r="P30" s="81"/>
      <c r="Q30" s="82"/>
      <c r="R30" s="77"/>
      <c r="S30" s="77"/>
      <c r="T30" s="77"/>
      <c r="U30" s="83"/>
      <c r="V30" s="78"/>
      <c r="W30" s="78"/>
      <c r="X30" s="78"/>
      <c r="Y30" s="78"/>
      <c r="Z30" s="78"/>
      <c r="AA30" s="78"/>
      <c r="AB30" s="78"/>
      <c r="AC30" s="78"/>
      <c r="AD30" s="78"/>
    </row>
    <row r="31" spans="1:61" ht="15" customHeight="1" x14ac:dyDescent="0.25">
      <c r="A31" s="99" t="s">
        <v>132</v>
      </c>
      <c r="B31" s="259" t="str">
        <f>AR18</f>
        <v>14.TAKIM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60"/>
      <c r="N31" s="77"/>
      <c r="O31" s="77"/>
      <c r="P31" s="77"/>
      <c r="Q31" s="83"/>
      <c r="R31" s="77"/>
      <c r="S31" s="77"/>
      <c r="T31" s="77"/>
      <c r="U31" s="83"/>
      <c r="V31" s="78"/>
      <c r="W31" s="78"/>
      <c r="X31" s="78"/>
      <c r="Y31" s="78"/>
      <c r="Z31" s="78"/>
      <c r="AA31" s="78"/>
      <c r="AB31" s="78"/>
      <c r="AC31" s="78"/>
      <c r="AD31" s="78"/>
    </row>
    <row r="32" spans="1:61" ht="15" customHeight="1" x14ac:dyDescent="0.25">
      <c r="A32" s="89"/>
      <c r="B32" s="255" t="s">
        <v>237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6"/>
      <c r="R32" s="102"/>
      <c r="S32" s="102"/>
      <c r="T32" s="102"/>
      <c r="U32" s="85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ht="15" customHeight="1" x14ac:dyDescent="0.25">
      <c r="A33" s="88" t="s">
        <v>130</v>
      </c>
      <c r="B33" s="257" t="str">
        <f>AR19</f>
        <v>15.TAKIM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8"/>
      <c r="N33" s="87"/>
      <c r="O33" s="87"/>
      <c r="P33" s="87"/>
      <c r="Q33" s="83"/>
      <c r="R33" s="87"/>
      <c r="S33" s="77"/>
      <c r="T33" s="77"/>
      <c r="U33" s="77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ht="15" customHeight="1" x14ac:dyDescent="0.25">
      <c r="A34" s="89"/>
      <c r="B34" s="263" t="s">
        <v>233</v>
      </c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6"/>
      <c r="N34" s="112"/>
      <c r="O34" s="102"/>
      <c r="P34" s="102"/>
      <c r="Q34" s="85"/>
      <c r="R34" s="87"/>
      <c r="S34" s="77"/>
      <c r="T34" s="77"/>
      <c r="U34" s="77"/>
      <c r="V34" s="78"/>
      <c r="W34" s="78"/>
      <c r="X34" s="78"/>
      <c r="Y34" s="78"/>
      <c r="Z34" s="78"/>
      <c r="AA34" s="78"/>
      <c r="AB34" s="78"/>
      <c r="AC34" s="78"/>
      <c r="AD34" s="78"/>
    </row>
    <row r="35" spans="1:30" ht="15" customHeight="1" x14ac:dyDescent="0.25">
      <c r="A35" s="99" t="s">
        <v>126</v>
      </c>
      <c r="B35" s="259" t="str">
        <f>AR20</f>
        <v>16.TAKIM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60"/>
      <c r="N35" s="87"/>
      <c r="O35" s="87"/>
      <c r="P35" s="87"/>
      <c r="Q35" s="87"/>
      <c r="R35" s="87"/>
      <c r="S35" s="87"/>
      <c r="T35" s="87"/>
      <c r="U35" s="87"/>
    </row>
  </sheetData>
  <sheetProtection selectLockedCells="1"/>
  <mergeCells count="63">
    <mergeCell ref="B22:M22"/>
    <mergeCell ref="B7:M7"/>
    <mergeCell ref="B8:Q8"/>
    <mergeCell ref="B9:M9"/>
    <mergeCell ref="B10:M10"/>
    <mergeCell ref="B17:M17"/>
    <mergeCell ref="U19:Y19"/>
    <mergeCell ref="U21:Y21"/>
    <mergeCell ref="A2:AK2"/>
    <mergeCell ref="Z21:AC21"/>
    <mergeCell ref="B5:M5"/>
    <mergeCell ref="A4:G4"/>
    <mergeCell ref="H4:M4"/>
    <mergeCell ref="N4:R4"/>
    <mergeCell ref="S4:W4"/>
    <mergeCell ref="X4:AC4"/>
    <mergeCell ref="B6:M6"/>
    <mergeCell ref="A3:AK3"/>
    <mergeCell ref="BI11:BM16"/>
    <mergeCell ref="BN11:BR16"/>
    <mergeCell ref="BS11:BW16"/>
    <mergeCell ref="BX11:CB16"/>
    <mergeCell ref="B12:U12"/>
    <mergeCell ref="B13:M13"/>
    <mergeCell ref="B14:M14"/>
    <mergeCell ref="B15:M15"/>
    <mergeCell ref="B16:Q16"/>
    <mergeCell ref="B11:M11"/>
    <mergeCell ref="AT11:AX16"/>
    <mergeCell ref="BX5:CB10"/>
    <mergeCell ref="AD4:AH4"/>
    <mergeCell ref="AI4:AM4"/>
    <mergeCell ref="AO4:AP4"/>
    <mergeCell ref="AQ4:AR4"/>
    <mergeCell ref="AH5:AK5"/>
    <mergeCell ref="AT5:AX10"/>
    <mergeCell ref="AY5:BC10"/>
    <mergeCell ref="BD5:BH10"/>
    <mergeCell ref="BI5:BM10"/>
    <mergeCell ref="BN5:BR10"/>
    <mergeCell ref="BS5:BW10"/>
    <mergeCell ref="B34:M34"/>
    <mergeCell ref="B35:M35"/>
    <mergeCell ref="B32:Q32"/>
    <mergeCell ref="B33:M33"/>
    <mergeCell ref="B30:M30"/>
    <mergeCell ref="B31:M31"/>
    <mergeCell ref="B28:U28"/>
    <mergeCell ref="B29:M29"/>
    <mergeCell ref="B27:M27"/>
    <mergeCell ref="AY11:BC16"/>
    <mergeCell ref="BD11:BH16"/>
    <mergeCell ref="AT17:AX22"/>
    <mergeCell ref="AY17:BC22"/>
    <mergeCell ref="B18:M18"/>
    <mergeCell ref="B19:M19"/>
    <mergeCell ref="Z19:AC19"/>
    <mergeCell ref="B20:M20"/>
    <mergeCell ref="B21:M21"/>
    <mergeCell ref="B23:M23"/>
    <mergeCell ref="B24:Q24"/>
    <mergeCell ref="B25:M25"/>
    <mergeCell ref="B26:M26"/>
  </mergeCells>
  <hyperlinks>
    <hyperlink ref="AH5:AK5" location="ANASAYFA!A1" display="ANASAYFA"/>
  </hyperlinks>
  <printOptions horizontalCentered="1"/>
  <pageMargins left="0.15748031496062992" right="0.15748031496062992" top="0.19685039370078741" bottom="0.19685039370078741" header="0.19685039370078741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BF57"/>
  <sheetViews>
    <sheetView showGridLines="0" tabSelected="1" zoomScaleNormal="100" workbookViewId="0">
      <selection activeCell="AO30" sqref="AO30"/>
    </sheetView>
  </sheetViews>
  <sheetFormatPr defaultColWidth="3.7109375" defaultRowHeight="15" customHeight="1" x14ac:dyDescent="0.25"/>
  <cols>
    <col min="1" max="1" width="3.7109375" style="27" customWidth="1"/>
    <col min="2" max="4" width="3.7109375" style="25" customWidth="1"/>
    <col min="5" max="5" width="9.7109375" style="25" customWidth="1"/>
    <col min="6" max="30" width="3.7109375" style="25" customWidth="1"/>
    <col min="31" max="31" width="40.7109375" style="25" customWidth="1"/>
    <col min="32" max="32" width="3.7109375" style="25"/>
    <col min="33" max="33" width="40.7109375" style="25" customWidth="1"/>
    <col min="34" max="16384" width="3.7109375" style="25"/>
  </cols>
  <sheetData>
    <row r="1" spans="1:58" ht="18" customHeight="1" x14ac:dyDescent="0.25">
      <c r="A1" s="126" t="s">
        <v>29</v>
      </c>
      <c r="B1" s="126"/>
      <c r="C1" s="126"/>
      <c r="D1" s="126"/>
      <c r="E1" s="126"/>
      <c r="F1" s="126"/>
      <c r="G1" s="126"/>
      <c r="H1" s="126"/>
      <c r="I1" s="126"/>
      <c r="J1" s="127" t="s">
        <v>0</v>
      </c>
      <c r="K1" s="127"/>
      <c r="L1" s="127"/>
      <c r="M1" s="127"/>
      <c r="N1" s="127"/>
      <c r="O1" s="127"/>
      <c r="P1" s="127" t="str">
        <f>[3]ANASAYFA!Q7</f>
        <v>KÜÇÜKLER</v>
      </c>
      <c r="Q1" s="127"/>
      <c r="R1" s="127"/>
      <c r="S1" s="127"/>
      <c r="T1" s="127"/>
      <c r="U1" s="128" t="str">
        <f>[3]ANASAYFA!Q9</f>
        <v>KIZLAR</v>
      </c>
      <c r="V1" s="128"/>
      <c r="W1" s="128"/>
      <c r="X1" s="128"/>
      <c r="Y1" s="128"/>
      <c r="Z1" s="24"/>
      <c r="AA1" s="24"/>
      <c r="AB1" s="24"/>
    </row>
    <row r="2" spans="1:58" ht="18" customHeight="1" x14ac:dyDescent="0.25">
      <c r="A2" s="129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7" t="str">
        <f>[3]ANASAYFA!Q11</f>
        <v>İL BİRİNCİLİĞİ</v>
      </c>
      <c r="M2" s="127"/>
      <c r="N2" s="127"/>
      <c r="O2" s="127"/>
      <c r="P2" s="127"/>
      <c r="Q2" s="127"/>
      <c r="R2" s="127"/>
      <c r="S2" s="127"/>
      <c r="T2" s="130" t="s">
        <v>3</v>
      </c>
      <c r="U2" s="130"/>
      <c r="V2" s="130"/>
      <c r="W2" s="130"/>
      <c r="X2" s="130"/>
      <c r="Y2" s="26"/>
      <c r="Z2" s="24"/>
      <c r="AA2" s="24"/>
      <c r="AB2" s="24"/>
      <c r="AD2" s="172" t="s">
        <v>4</v>
      </c>
      <c r="AE2" s="172"/>
      <c r="AF2" s="173" t="s">
        <v>5</v>
      </c>
      <c r="AG2" s="173"/>
    </row>
    <row r="3" spans="1:58" ht="15" customHeight="1" thickBot="1" x14ac:dyDescent="0.3">
      <c r="X3" s="161" t="s">
        <v>10</v>
      </c>
      <c r="Y3" s="161"/>
      <c r="Z3" s="161"/>
      <c r="AA3" s="161"/>
      <c r="AD3" s="28" t="s">
        <v>11</v>
      </c>
      <c r="AE3" s="29" t="s">
        <v>179</v>
      </c>
      <c r="AF3" s="30" t="s">
        <v>6</v>
      </c>
      <c r="AG3" s="31" t="s">
        <v>141</v>
      </c>
      <c r="AI3" s="125" t="s">
        <v>6</v>
      </c>
      <c r="AJ3" s="125"/>
      <c r="AK3" s="125"/>
      <c r="AL3" s="125"/>
      <c r="AM3" s="125" t="s">
        <v>7</v>
      </c>
      <c r="AN3" s="125"/>
      <c r="AO3" s="125"/>
      <c r="AP3" s="125"/>
      <c r="AQ3" s="125" t="s">
        <v>8</v>
      </c>
      <c r="AR3" s="125"/>
      <c r="AS3" s="125"/>
      <c r="AT3" s="125"/>
      <c r="AU3" s="125" t="s">
        <v>9</v>
      </c>
      <c r="AV3" s="125"/>
      <c r="AW3" s="125"/>
      <c r="AX3" s="125"/>
      <c r="AY3" s="125" t="s">
        <v>150</v>
      </c>
      <c r="AZ3" s="125"/>
      <c r="BA3" s="125"/>
      <c r="BB3" s="125"/>
      <c r="BC3" s="125" t="s">
        <v>30</v>
      </c>
      <c r="BD3" s="125"/>
      <c r="BE3" s="125"/>
      <c r="BF3" s="125"/>
    </row>
    <row r="4" spans="1:58" ht="15" customHeight="1" thickBot="1" x14ac:dyDescent="0.3">
      <c r="B4" s="302" t="s">
        <v>32</v>
      </c>
      <c r="C4" s="303"/>
      <c r="D4" s="303"/>
      <c r="E4" s="303"/>
      <c r="F4" s="303"/>
      <c r="G4" s="303"/>
      <c r="H4" s="303"/>
      <c r="I4" s="303"/>
      <c r="J4" s="304"/>
      <c r="K4" s="32"/>
      <c r="L4" s="302" t="s">
        <v>33</v>
      </c>
      <c r="M4" s="303"/>
      <c r="N4" s="303"/>
      <c r="O4" s="303"/>
      <c r="P4" s="303"/>
      <c r="Q4" s="303"/>
      <c r="R4" s="303"/>
      <c r="S4" s="304"/>
      <c r="U4" s="302" t="s">
        <v>34</v>
      </c>
      <c r="V4" s="303"/>
      <c r="W4" s="303"/>
      <c r="X4" s="303"/>
      <c r="Y4" s="303"/>
      <c r="Z4" s="303"/>
      <c r="AA4" s="303"/>
      <c r="AB4" s="304"/>
      <c r="AD4" s="28" t="s">
        <v>12</v>
      </c>
      <c r="AE4" s="29" t="s">
        <v>180</v>
      </c>
      <c r="AF4" s="30" t="s">
        <v>7</v>
      </c>
      <c r="AG4" s="31" t="s">
        <v>168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</row>
    <row r="5" spans="1:58" ht="15" customHeight="1" x14ac:dyDescent="0.25">
      <c r="B5" s="33" t="s">
        <v>11</v>
      </c>
      <c r="C5" s="170" t="str">
        <f>AG3</f>
        <v>Mecitözü Yatılı Bölge Ortaokulu</v>
      </c>
      <c r="D5" s="170"/>
      <c r="E5" s="170"/>
      <c r="F5" s="170"/>
      <c r="G5" s="170"/>
      <c r="H5" s="170"/>
      <c r="I5" s="170"/>
      <c r="J5" s="171"/>
      <c r="L5" s="33" t="s">
        <v>11</v>
      </c>
      <c r="M5" s="170" t="str">
        <f>AG8</f>
        <v>23 Nisan Ortaokulu</v>
      </c>
      <c r="N5" s="170"/>
      <c r="O5" s="170"/>
      <c r="P5" s="170"/>
      <c r="Q5" s="170"/>
      <c r="R5" s="170"/>
      <c r="S5" s="171"/>
      <c r="U5" s="33" t="s">
        <v>11</v>
      </c>
      <c r="V5" s="310" t="str">
        <f>AG12</f>
        <v>Fuat Sezgin İmam Hatip Ortaokulu</v>
      </c>
      <c r="W5" s="310"/>
      <c r="X5" s="310"/>
      <c r="Y5" s="310"/>
      <c r="Z5" s="310"/>
      <c r="AA5" s="310"/>
      <c r="AB5" s="311"/>
      <c r="AD5" s="28" t="s">
        <v>13</v>
      </c>
      <c r="AE5" s="29" t="s">
        <v>181</v>
      </c>
      <c r="AF5" s="30" t="s">
        <v>8</v>
      </c>
      <c r="AG5" s="31" t="s">
        <v>182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</row>
    <row r="6" spans="1:58" ht="15" customHeight="1" x14ac:dyDescent="0.25">
      <c r="B6" s="34" t="s">
        <v>12</v>
      </c>
      <c r="C6" s="164" t="str">
        <f>AG4</f>
        <v>Mimar Sinan Ortaokulu</v>
      </c>
      <c r="D6" s="164"/>
      <c r="E6" s="164"/>
      <c r="F6" s="164"/>
      <c r="G6" s="164"/>
      <c r="H6" s="164"/>
      <c r="I6" s="164"/>
      <c r="J6" s="165"/>
      <c r="L6" s="34" t="s">
        <v>12</v>
      </c>
      <c r="M6" s="164" t="str">
        <f>AG9</f>
        <v>Bilgi Ortaokulu</v>
      </c>
      <c r="N6" s="164"/>
      <c r="O6" s="164"/>
      <c r="P6" s="164"/>
      <c r="Q6" s="164"/>
      <c r="R6" s="164"/>
      <c r="S6" s="165"/>
      <c r="U6" s="34" t="s">
        <v>12</v>
      </c>
      <c r="V6" s="164" t="str">
        <f>AG13</f>
        <v>Doğa Ortaokulu</v>
      </c>
      <c r="W6" s="164"/>
      <c r="X6" s="164"/>
      <c r="Y6" s="164"/>
      <c r="Z6" s="164"/>
      <c r="AA6" s="164"/>
      <c r="AB6" s="165"/>
      <c r="AD6" s="28" t="s">
        <v>14</v>
      </c>
      <c r="AE6" s="35"/>
      <c r="AF6" s="30" t="s">
        <v>9</v>
      </c>
      <c r="AG6" s="31" t="s">
        <v>133</v>
      </c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58" ht="15" customHeight="1" x14ac:dyDescent="0.25">
      <c r="B7" s="34" t="s">
        <v>13</v>
      </c>
      <c r="C7" s="312" t="str">
        <f>AG5</f>
        <v>Bayat Yoncalı İmam Hatip Ortaokulu</v>
      </c>
      <c r="D7" s="312"/>
      <c r="E7" s="312"/>
      <c r="F7" s="312"/>
      <c r="G7" s="312"/>
      <c r="H7" s="312"/>
      <c r="I7" s="312"/>
      <c r="J7" s="313"/>
      <c r="L7" s="34" t="s">
        <v>13</v>
      </c>
      <c r="M7" s="164" t="str">
        <f>AG10</f>
        <v>Kargı Cumhuriyet Yatılı Bölge Ortaokulu</v>
      </c>
      <c r="N7" s="164"/>
      <c r="O7" s="164"/>
      <c r="P7" s="164"/>
      <c r="Q7" s="164"/>
      <c r="R7" s="164"/>
      <c r="S7" s="165"/>
      <c r="U7" s="34" t="s">
        <v>13</v>
      </c>
      <c r="V7" s="164" t="str">
        <f>AG14</f>
        <v>Ada Ortaokulu</v>
      </c>
      <c r="W7" s="164"/>
      <c r="X7" s="164"/>
      <c r="Y7" s="164"/>
      <c r="Z7" s="164"/>
      <c r="AA7" s="164"/>
      <c r="AB7" s="165"/>
      <c r="AD7" s="28" t="s">
        <v>35</v>
      </c>
      <c r="AE7" s="35"/>
      <c r="AF7" s="30" t="s">
        <v>150</v>
      </c>
      <c r="AG7" s="31" t="s">
        <v>183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58" ht="15" customHeight="1" thickBot="1" x14ac:dyDescent="0.3">
      <c r="B8" s="34" t="s">
        <v>14</v>
      </c>
      <c r="C8" s="164" t="str">
        <f>AG6</f>
        <v>Mehmet Akif Ersoy Ortaokulu</v>
      </c>
      <c r="D8" s="164"/>
      <c r="E8" s="164"/>
      <c r="F8" s="164"/>
      <c r="G8" s="164"/>
      <c r="H8" s="164"/>
      <c r="I8" s="164"/>
      <c r="J8" s="165"/>
      <c r="L8" s="36" t="s">
        <v>14</v>
      </c>
      <c r="M8" s="162" t="str">
        <f>AG11</f>
        <v>Hacı Bektaş Veli Ortaokulu</v>
      </c>
      <c r="N8" s="162"/>
      <c r="O8" s="162"/>
      <c r="P8" s="162"/>
      <c r="Q8" s="162"/>
      <c r="R8" s="162"/>
      <c r="S8" s="163"/>
      <c r="U8" s="36" t="s">
        <v>14</v>
      </c>
      <c r="V8" s="162" t="str">
        <f>AG15</f>
        <v>Osmancık Öğretmen Şenay Aybüke Yalçın O.O.</v>
      </c>
      <c r="W8" s="162"/>
      <c r="X8" s="162"/>
      <c r="Y8" s="162"/>
      <c r="Z8" s="162"/>
      <c r="AA8" s="162"/>
      <c r="AB8" s="163"/>
      <c r="AD8" s="28" t="s">
        <v>36</v>
      </c>
      <c r="AE8" s="35"/>
      <c r="AF8" s="30" t="s">
        <v>30</v>
      </c>
      <c r="AG8" s="31" t="s">
        <v>70</v>
      </c>
      <c r="AI8" s="125" t="s">
        <v>31</v>
      </c>
      <c r="AJ8" s="125"/>
      <c r="AK8" s="125"/>
      <c r="AL8" s="125"/>
      <c r="AM8" s="305" t="s">
        <v>37</v>
      </c>
      <c r="AN8" s="306"/>
      <c r="AO8" s="306"/>
      <c r="AP8" s="306"/>
      <c r="AQ8" s="305" t="s">
        <v>38</v>
      </c>
      <c r="AR8" s="306"/>
      <c r="AS8" s="306"/>
      <c r="AT8" s="306"/>
      <c r="AU8" s="305" t="s">
        <v>39</v>
      </c>
      <c r="AV8" s="306"/>
      <c r="AW8" s="306"/>
      <c r="AX8" s="306"/>
      <c r="AY8" s="125" t="s">
        <v>40</v>
      </c>
      <c r="AZ8" s="125"/>
      <c r="BA8" s="125"/>
      <c r="BB8" s="125"/>
      <c r="BC8" s="125" t="s">
        <v>41</v>
      </c>
      <c r="BD8" s="125"/>
      <c r="BE8" s="125"/>
      <c r="BF8" s="125"/>
    </row>
    <row r="9" spans="1:58" ht="15" customHeight="1" thickBot="1" x14ac:dyDescent="0.3">
      <c r="B9" s="36" t="s">
        <v>35</v>
      </c>
      <c r="C9" s="162" t="str">
        <f>AG7</f>
        <v xml:space="preserve">Yıldırım Beyazıt İmam Hatip Ortaokulu </v>
      </c>
      <c r="D9" s="162"/>
      <c r="E9" s="162"/>
      <c r="F9" s="162"/>
      <c r="G9" s="162"/>
      <c r="H9" s="162"/>
      <c r="I9" s="162"/>
      <c r="J9" s="163"/>
      <c r="L9" s="37"/>
      <c r="M9" s="38"/>
      <c r="N9" s="38"/>
      <c r="O9" s="38"/>
      <c r="P9" s="38"/>
      <c r="Q9" s="38"/>
      <c r="R9" s="38"/>
      <c r="S9" s="38"/>
      <c r="U9" s="37"/>
      <c r="V9" s="38"/>
      <c r="W9" s="38"/>
      <c r="X9" s="38"/>
      <c r="Y9" s="38"/>
      <c r="Z9" s="38"/>
      <c r="AA9" s="38"/>
      <c r="AB9" s="38"/>
      <c r="AD9" s="28" t="s">
        <v>43</v>
      </c>
      <c r="AE9" s="35"/>
      <c r="AF9" s="30" t="s">
        <v>31</v>
      </c>
      <c r="AG9" s="31" t="s">
        <v>184</v>
      </c>
      <c r="AI9" s="125"/>
      <c r="AJ9" s="125"/>
      <c r="AK9" s="125"/>
      <c r="AL9" s="125"/>
      <c r="AM9" s="307"/>
      <c r="AN9" s="160"/>
      <c r="AO9" s="160"/>
      <c r="AP9" s="160"/>
      <c r="AQ9" s="307"/>
      <c r="AR9" s="160"/>
      <c r="AS9" s="160"/>
      <c r="AT9" s="160"/>
      <c r="AU9" s="307"/>
      <c r="AV9" s="160"/>
      <c r="AW9" s="160"/>
      <c r="AX9" s="160"/>
      <c r="AY9" s="125"/>
      <c r="AZ9" s="125"/>
      <c r="BA9" s="125"/>
      <c r="BB9" s="125"/>
      <c r="BC9" s="125"/>
      <c r="BD9" s="125"/>
      <c r="BE9" s="125"/>
      <c r="BF9" s="125"/>
    </row>
    <row r="10" spans="1:58" ht="15" customHeight="1" thickBot="1" x14ac:dyDescent="0.3">
      <c r="B10" s="37"/>
      <c r="C10" s="38"/>
      <c r="D10" s="38"/>
      <c r="E10" s="38"/>
      <c r="F10" s="38"/>
      <c r="G10" s="38"/>
      <c r="H10" s="38"/>
      <c r="I10" s="38"/>
      <c r="J10" s="38"/>
      <c r="L10" s="37"/>
      <c r="M10" s="38"/>
      <c r="N10" s="38"/>
      <c r="O10" s="38"/>
      <c r="P10" s="38"/>
      <c r="Q10" s="38"/>
      <c r="R10" s="38"/>
      <c r="S10" s="38"/>
      <c r="U10" s="37"/>
      <c r="V10" s="38"/>
      <c r="W10" s="38"/>
      <c r="X10" s="38"/>
      <c r="Y10" s="38"/>
      <c r="Z10" s="38"/>
      <c r="AA10" s="38"/>
      <c r="AB10" s="38"/>
      <c r="AD10" s="28" t="s">
        <v>44</v>
      </c>
      <c r="AE10" s="35"/>
      <c r="AF10" s="30" t="s">
        <v>37</v>
      </c>
      <c r="AG10" s="31" t="s">
        <v>143</v>
      </c>
      <c r="AI10" s="125"/>
      <c r="AJ10" s="125"/>
      <c r="AK10" s="125"/>
      <c r="AL10" s="125"/>
      <c r="AM10" s="307"/>
      <c r="AN10" s="160"/>
      <c r="AO10" s="160"/>
      <c r="AP10" s="160"/>
      <c r="AQ10" s="307"/>
      <c r="AR10" s="160"/>
      <c r="AS10" s="160"/>
      <c r="AT10" s="160"/>
      <c r="AU10" s="307"/>
      <c r="AV10" s="160"/>
      <c r="AW10" s="160"/>
      <c r="AX10" s="160"/>
      <c r="AY10" s="125"/>
      <c r="AZ10" s="125"/>
      <c r="BA10" s="125"/>
      <c r="BB10" s="125"/>
      <c r="BC10" s="125"/>
      <c r="BD10" s="125"/>
      <c r="BE10" s="125"/>
      <c r="BF10" s="125"/>
    </row>
    <row r="11" spans="1:58" ht="15" customHeight="1" thickBot="1" x14ac:dyDescent="0.3">
      <c r="B11" s="302" t="s">
        <v>146</v>
      </c>
      <c r="C11" s="303"/>
      <c r="D11" s="303"/>
      <c r="E11" s="303"/>
      <c r="F11" s="303"/>
      <c r="G11" s="303"/>
      <c r="H11" s="303"/>
      <c r="I11" s="303"/>
      <c r="J11" s="304"/>
      <c r="L11" s="37"/>
      <c r="M11" s="38"/>
      <c r="N11" s="38"/>
      <c r="O11" s="38"/>
      <c r="P11" s="38"/>
      <c r="Q11" s="38"/>
      <c r="R11" s="38"/>
      <c r="S11" s="38"/>
      <c r="U11" s="37"/>
      <c r="V11" s="38"/>
      <c r="W11" s="38"/>
      <c r="X11" s="38"/>
      <c r="Y11" s="38"/>
      <c r="Z11" s="38"/>
      <c r="AA11" s="38"/>
      <c r="AB11" s="38"/>
      <c r="AD11" s="28" t="s">
        <v>45</v>
      </c>
      <c r="AE11" s="35"/>
      <c r="AF11" s="30" t="s">
        <v>38</v>
      </c>
      <c r="AG11" s="31" t="s">
        <v>167</v>
      </c>
      <c r="AI11" s="125"/>
      <c r="AJ11" s="125"/>
      <c r="AK11" s="125"/>
      <c r="AL11" s="125"/>
      <c r="AM11" s="307"/>
      <c r="AN11" s="160"/>
      <c r="AO11" s="160"/>
      <c r="AP11" s="160"/>
      <c r="AQ11" s="307"/>
      <c r="AR11" s="160"/>
      <c r="AS11" s="160"/>
      <c r="AT11" s="160"/>
      <c r="AU11" s="307"/>
      <c r="AV11" s="160"/>
      <c r="AW11" s="160"/>
      <c r="AX11" s="160"/>
      <c r="AY11" s="125"/>
      <c r="AZ11" s="125"/>
      <c r="BA11" s="125"/>
      <c r="BB11" s="125"/>
      <c r="BC11" s="125"/>
      <c r="BD11" s="125"/>
      <c r="BE11" s="125"/>
      <c r="BF11" s="125"/>
    </row>
    <row r="12" spans="1:58" ht="15" customHeight="1" x14ac:dyDescent="0.25">
      <c r="B12" s="33" t="s">
        <v>11</v>
      </c>
      <c r="C12" s="170" t="str">
        <f>AG16</f>
        <v>Necip Fazıl Kısakürek Ortaokulu</v>
      </c>
      <c r="D12" s="170"/>
      <c r="E12" s="170"/>
      <c r="F12" s="170"/>
      <c r="G12" s="170"/>
      <c r="H12" s="170"/>
      <c r="I12" s="170"/>
      <c r="J12" s="171"/>
      <c r="L12" s="37"/>
      <c r="M12" s="38"/>
      <c r="N12" s="38"/>
      <c r="O12" s="38"/>
      <c r="P12" s="38"/>
      <c r="Q12" s="38"/>
      <c r="R12" s="38"/>
      <c r="S12" s="38"/>
      <c r="U12" s="37"/>
      <c r="V12" s="38"/>
      <c r="W12" s="38"/>
      <c r="X12" s="38"/>
      <c r="Y12" s="38"/>
      <c r="Z12" s="38"/>
      <c r="AA12" s="38"/>
      <c r="AB12" s="38"/>
      <c r="AD12" s="28" t="s">
        <v>46</v>
      </c>
      <c r="AE12" s="35"/>
      <c r="AF12" s="30" t="s">
        <v>39</v>
      </c>
      <c r="AG12" s="31" t="s">
        <v>185</v>
      </c>
      <c r="AI12" s="125"/>
      <c r="AJ12" s="125"/>
      <c r="AK12" s="125"/>
      <c r="AL12" s="125"/>
      <c r="AM12" s="308"/>
      <c r="AN12" s="309"/>
      <c r="AO12" s="309"/>
      <c r="AP12" s="309"/>
      <c r="AQ12" s="308"/>
      <c r="AR12" s="309"/>
      <c r="AS12" s="309"/>
      <c r="AT12" s="309"/>
      <c r="AU12" s="308"/>
      <c r="AV12" s="309"/>
      <c r="AW12" s="309"/>
      <c r="AX12" s="309"/>
      <c r="AY12" s="125"/>
      <c r="AZ12" s="125"/>
      <c r="BA12" s="125"/>
      <c r="BB12" s="125"/>
      <c r="BC12" s="125"/>
      <c r="BD12" s="125"/>
      <c r="BE12" s="125"/>
      <c r="BF12" s="125"/>
    </row>
    <row r="13" spans="1:58" ht="15" customHeight="1" x14ac:dyDescent="0.25">
      <c r="B13" s="34" t="s">
        <v>12</v>
      </c>
      <c r="C13" s="164" t="str">
        <f>AG17</f>
        <v>Ahmet Tevfik İleri Ortaokulu</v>
      </c>
      <c r="D13" s="164"/>
      <c r="E13" s="164"/>
      <c r="F13" s="164"/>
      <c r="G13" s="164"/>
      <c r="H13" s="164"/>
      <c r="I13" s="164"/>
      <c r="J13" s="165"/>
      <c r="L13" s="37"/>
      <c r="M13" s="38"/>
      <c r="N13" s="38"/>
      <c r="O13" s="38"/>
      <c r="P13" s="38"/>
      <c r="Q13" s="38"/>
      <c r="R13" s="38"/>
      <c r="S13" s="38"/>
      <c r="U13" s="37"/>
      <c r="V13" s="38"/>
      <c r="W13" s="38"/>
      <c r="X13" s="38"/>
      <c r="Y13" s="38"/>
      <c r="Z13" s="38"/>
      <c r="AA13" s="38"/>
      <c r="AB13" s="38"/>
      <c r="AD13" s="28" t="s">
        <v>47</v>
      </c>
      <c r="AE13" s="35"/>
      <c r="AF13" s="30" t="s">
        <v>40</v>
      </c>
      <c r="AG13" s="31" t="s">
        <v>186</v>
      </c>
      <c r="AI13" s="125" t="s">
        <v>42</v>
      </c>
      <c r="AJ13" s="125"/>
      <c r="AK13" s="125"/>
      <c r="AL13" s="125"/>
      <c r="AM13" s="125" t="s">
        <v>139</v>
      </c>
      <c r="AN13" s="125"/>
      <c r="AO13" s="125"/>
      <c r="AP13" s="125"/>
      <c r="AQ13" s="125" t="s">
        <v>137</v>
      </c>
      <c r="AR13" s="125"/>
      <c r="AS13" s="125"/>
      <c r="AT13" s="125"/>
      <c r="AU13" s="125" t="s">
        <v>134</v>
      </c>
      <c r="AV13" s="125"/>
      <c r="AW13" s="125"/>
      <c r="AX13" s="125"/>
      <c r="AY13" s="125" t="s">
        <v>173</v>
      </c>
      <c r="AZ13" s="125"/>
      <c r="BA13" s="125"/>
      <c r="BB13" s="125"/>
      <c r="BC13" s="125"/>
      <c r="BD13" s="125"/>
      <c r="BE13" s="125"/>
      <c r="BF13" s="125"/>
    </row>
    <row r="14" spans="1:58" ht="15" customHeight="1" x14ac:dyDescent="0.25">
      <c r="B14" s="34" t="s">
        <v>13</v>
      </c>
      <c r="C14" s="164" t="str">
        <f>AG18</f>
        <v>Sultan Abdülhamid Han Ortaokulu</v>
      </c>
      <c r="D14" s="164"/>
      <c r="E14" s="164"/>
      <c r="F14" s="164"/>
      <c r="G14" s="164"/>
      <c r="H14" s="164"/>
      <c r="I14" s="164"/>
      <c r="J14" s="165"/>
      <c r="L14" s="37"/>
      <c r="M14" s="38"/>
      <c r="N14" s="38"/>
      <c r="O14" s="38"/>
      <c r="P14" s="38"/>
      <c r="Q14" s="38"/>
      <c r="R14" s="38"/>
      <c r="S14" s="38"/>
      <c r="U14" s="37"/>
      <c r="V14" s="38"/>
      <c r="W14" s="38"/>
      <c r="X14" s="38"/>
      <c r="Y14" s="38"/>
      <c r="Z14" s="38"/>
      <c r="AA14" s="38"/>
      <c r="AB14" s="38"/>
      <c r="AD14" s="28" t="s">
        <v>48</v>
      </c>
      <c r="AE14" s="35"/>
      <c r="AF14" s="30" t="s">
        <v>41</v>
      </c>
      <c r="AG14" s="31" t="s">
        <v>187</v>
      </c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</row>
    <row r="15" spans="1:58" ht="15" customHeight="1" thickBot="1" x14ac:dyDescent="0.3">
      <c r="B15" s="36" t="s">
        <v>14</v>
      </c>
      <c r="C15" s="162" t="str">
        <f>AG19</f>
        <v>Ted Koleji Ortaokulu</v>
      </c>
      <c r="D15" s="162"/>
      <c r="E15" s="162"/>
      <c r="F15" s="162"/>
      <c r="G15" s="162"/>
      <c r="H15" s="162"/>
      <c r="I15" s="162"/>
      <c r="J15" s="163"/>
      <c r="L15" s="37"/>
      <c r="M15" s="38"/>
      <c r="N15" s="38"/>
      <c r="O15" s="38"/>
      <c r="P15" s="38"/>
      <c r="Q15" s="38"/>
      <c r="R15" s="38"/>
      <c r="S15" s="38"/>
      <c r="U15" s="37"/>
      <c r="V15" s="38"/>
      <c r="W15" s="38"/>
      <c r="X15" s="38"/>
      <c r="Y15" s="38"/>
      <c r="Z15" s="38"/>
      <c r="AA15" s="38"/>
      <c r="AB15" s="38"/>
      <c r="AD15" s="28" t="s">
        <v>135</v>
      </c>
      <c r="AE15" s="35"/>
      <c r="AF15" s="30" t="s">
        <v>42</v>
      </c>
      <c r="AG15" s="31" t="s">
        <v>188</v>
      </c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</row>
    <row r="16" spans="1:58" ht="15" customHeight="1" thickBot="1" x14ac:dyDescent="0.3">
      <c r="B16" s="37"/>
      <c r="C16" s="38"/>
      <c r="D16" s="38"/>
      <c r="E16" s="38"/>
      <c r="F16" s="38"/>
      <c r="G16" s="38"/>
      <c r="H16" s="38"/>
      <c r="I16" s="38"/>
      <c r="J16" s="38"/>
      <c r="L16" s="37"/>
      <c r="M16" s="38"/>
      <c r="N16" s="38"/>
      <c r="O16" s="38"/>
      <c r="P16" s="38"/>
      <c r="Q16" s="38"/>
      <c r="R16" s="38"/>
      <c r="S16" s="38"/>
      <c r="U16" s="37"/>
      <c r="V16" s="38"/>
      <c r="W16" s="38"/>
      <c r="X16" s="38"/>
      <c r="Y16" s="38"/>
      <c r="Z16" s="38"/>
      <c r="AA16" s="38"/>
      <c r="AB16" s="38"/>
      <c r="AD16" s="28" t="s">
        <v>132</v>
      </c>
      <c r="AE16" s="35"/>
      <c r="AF16" s="30" t="s">
        <v>139</v>
      </c>
      <c r="AG16" s="31" t="s">
        <v>117</v>
      </c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</row>
    <row r="17" spans="1:58" ht="15" customHeight="1" x14ac:dyDescent="0.25">
      <c r="A17" s="196" t="s">
        <v>15</v>
      </c>
      <c r="B17" s="199" t="s">
        <v>199</v>
      </c>
      <c r="C17" s="200"/>
      <c r="D17" s="201"/>
      <c r="E17" s="53"/>
      <c r="F17" s="199" t="s">
        <v>17</v>
      </c>
      <c r="G17" s="201"/>
      <c r="H17" s="199" t="s">
        <v>18</v>
      </c>
      <c r="I17" s="200"/>
      <c r="J17" s="201"/>
      <c r="K17" s="208" t="s">
        <v>198</v>
      </c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1"/>
      <c r="AD17" s="28" t="s">
        <v>130</v>
      </c>
      <c r="AE17" s="35"/>
      <c r="AF17" s="30" t="s">
        <v>137</v>
      </c>
      <c r="AG17" s="31" t="s">
        <v>140</v>
      </c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</row>
    <row r="18" spans="1:58" ht="15" customHeight="1" x14ac:dyDescent="0.25">
      <c r="A18" s="197"/>
      <c r="B18" s="202"/>
      <c r="C18" s="203"/>
      <c r="D18" s="204"/>
      <c r="E18" s="54" t="s">
        <v>16</v>
      </c>
      <c r="F18" s="202"/>
      <c r="G18" s="204"/>
      <c r="H18" s="202"/>
      <c r="I18" s="203"/>
      <c r="J18" s="204"/>
      <c r="K18" s="202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4"/>
      <c r="AD18" s="28" t="s">
        <v>126</v>
      </c>
      <c r="AE18" s="35"/>
      <c r="AF18" s="30" t="s">
        <v>134</v>
      </c>
      <c r="AG18" s="31" t="s">
        <v>178</v>
      </c>
    </row>
    <row r="19" spans="1:58" ht="15" customHeight="1" thickBot="1" x14ac:dyDescent="0.3">
      <c r="A19" s="198"/>
      <c r="B19" s="205"/>
      <c r="C19" s="206"/>
      <c r="D19" s="207"/>
      <c r="E19" s="55"/>
      <c r="F19" s="205"/>
      <c r="G19" s="207"/>
      <c r="H19" s="205"/>
      <c r="I19" s="206"/>
      <c r="J19" s="207"/>
      <c r="K19" s="205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7"/>
      <c r="AD19" s="28" t="s">
        <v>123</v>
      </c>
      <c r="AE19" s="35"/>
      <c r="AF19" s="30" t="s">
        <v>173</v>
      </c>
      <c r="AG19" s="31" t="s">
        <v>189</v>
      </c>
    </row>
    <row r="20" spans="1:58" ht="14.25" customHeight="1" x14ac:dyDescent="0.25">
      <c r="A20" s="67">
        <v>1</v>
      </c>
      <c r="B20" s="301" t="s">
        <v>20</v>
      </c>
      <c r="C20" s="301"/>
      <c r="D20" s="301"/>
      <c r="E20" s="69">
        <v>45268</v>
      </c>
      <c r="F20" s="132">
        <v>0.5</v>
      </c>
      <c r="G20" s="131"/>
      <c r="H20" s="141" t="s">
        <v>21</v>
      </c>
      <c r="I20" s="141"/>
      <c r="J20" s="141"/>
      <c r="K20" s="142" t="str">
        <f>CONCATENATE(C5," ","-"," ",C8)</f>
        <v>Mecitözü Yatılı Bölge Ortaokulu - Mehmet Akif Ersoy Ortaokulu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3"/>
      <c r="AD20" s="27"/>
    </row>
    <row r="21" spans="1:58" ht="15" hidden="1" customHeight="1" x14ac:dyDescent="0.25">
      <c r="A21" s="66">
        <v>2</v>
      </c>
      <c r="B21" s="298" t="s">
        <v>20</v>
      </c>
      <c r="C21" s="298"/>
      <c r="D21" s="298"/>
      <c r="E21" s="56"/>
      <c r="F21" s="284">
        <v>0</v>
      </c>
      <c r="G21" s="284"/>
      <c r="H21" s="285" t="s">
        <v>22</v>
      </c>
      <c r="I21" s="285"/>
      <c r="J21" s="285"/>
      <c r="K21" s="286" t="str">
        <f>CONCATENATE(C6," ","-"," ",C7)</f>
        <v>Mimar Sinan Ortaokulu - Bayat Yoncalı İmam Hatip Ortaokulu</v>
      </c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7"/>
    </row>
    <row r="22" spans="1:58" ht="15" customHeight="1" x14ac:dyDescent="0.25">
      <c r="A22" s="66">
        <v>3</v>
      </c>
      <c r="B22" s="298" t="s">
        <v>20</v>
      </c>
      <c r="C22" s="298"/>
      <c r="D22" s="298"/>
      <c r="E22" s="70">
        <v>45268</v>
      </c>
      <c r="F22" s="294">
        <v>0.54166666666666663</v>
      </c>
      <c r="G22" s="293"/>
      <c r="H22" s="295" t="s">
        <v>49</v>
      </c>
      <c r="I22" s="295"/>
      <c r="J22" s="295"/>
      <c r="K22" s="296" t="str">
        <f>CONCATENATE(M5," ","-"," ",M8)</f>
        <v>23 Nisan Ortaokulu - Hacı Bektaş Veli Ortaokulu</v>
      </c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7"/>
    </row>
    <row r="23" spans="1:58" ht="14.25" customHeight="1" x14ac:dyDescent="0.25">
      <c r="A23" s="66">
        <v>4</v>
      </c>
      <c r="B23" s="298" t="s">
        <v>20</v>
      </c>
      <c r="C23" s="298"/>
      <c r="D23" s="298"/>
      <c r="E23" s="70">
        <v>45268</v>
      </c>
      <c r="F23" s="294">
        <v>0.58333333333333337</v>
      </c>
      <c r="G23" s="294"/>
      <c r="H23" s="295" t="s">
        <v>50</v>
      </c>
      <c r="I23" s="295"/>
      <c r="J23" s="295"/>
      <c r="K23" s="296" t="str">
        <f>CONCATENATE(M6," ","-"," ",M7)</f>
        <v>Bilgi Ortaokulu - Kargı Cumhuriyet Yatılı Bölge Ortaokulu</v>
      </c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7"/>
    </row>
    <row r="24" spans="1:58" ht="15" hidden="1" customHeight="1" x14ac:dyDescent="0.25">
      <c r="A24" s="66">
        <v>5</v>
      </c>
      <c r="B24" s="298" t="s">
        <v>20</v>
      </c>
      <c r="C24" s="298"/>
      <c r="D24" s="298"/>
      <c r="E24" s="56"/>
      <c r="F24" s="284">
        <v>0</v>
      </c>
      <c r="G24" s="283"/>
      <c r="H24" s="285" t="s">
        <v>51</v>
      </c>
      <c r="I24" s="285"/>
      <c r="J24" s="285"/>
      <c r="K24" s="286" t="str">
        <f>CONCATENATE(V5," ","-"," ",V8)</f>
        <v>Fuat Sezgin İmam Hatip Ortaokulu - Osmancık Öğretmen Şenay Aybüke Yalçın O.O.</v>
      </c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7"/>
    </row>
    <row r="25" spans="1:58" ht="15" customHeight="1" x14ac:dyDescent="0.25">
      <c r="A25" s="66">
        <v>6</v>
      </c>
      <c r="B25" s="298" t="s">
        <v>20</v>
      </c>
      <c r="C25" s="298"/>
      <c r="D25" s="298"/>
      <c r="E25" s="70">
        <v>45272</v>
      </c>
      <c r="F25" s="294">
        <v>0.41666666666666669</v>
      </c>
      <c r="G25" s="293"/>
      <c r="H25" s="295" t="s">
        <v>52</v>
      </c>
      <c r="I25" s="295"/>
      <c r="J25" s="295"/>
      <c r="K25" s="296" t="str">
        <f>CONCATENATE(V6," ","-"," ",V7)</f>
        <v>Doğa Ortaokulu - Ada Ortaokulu</v>
      </c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7"/>
    </row>
    <row r="26" spans="1:58" ht="15" customHeight="1" x14ac:dyDescent="0.25">
      <c r="A26" s="66">
        <v>7</v>
      </c>
      <c r="B26" s="298" t="s">
        <v>20</v>
      </c>
      <c r="C26" s="298"/>
      <c r="D26" s="298"/>
      <c r="E26" s="70">
        <v>45272</v>
      </c>
      <c r="F26" s="294">
        <v>0.45833333333333331</v>
      </c>
      <c r="G26" s="293"/>
      <c r="H26" s="295" t="s">
        <v>174</v>
      </c>
      <c r="I26" s="295"/>
      <c r="J26" s="295"/>
      <c r="K26" s="296" t="str">
        <f>CONCATENATE(C12," ","-"," ",C15)</f>
        <v>Necip Fazıl Kısakürek Ortaokulu - Ted Koleji Ortaokulu</v>
      </c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7"/>
    </row>
    <row r="27" spans="1:58" ht="15" customHeight="1" x14ac:dyDescent="0.25">
      <c r="A27" s="66">
        <v>8</v>
      </c>
      <c r="B27" s="298" t="s">
        <v>20</v>
      </c>
      <c r="C27" s="298"/>
      <c r="D27" s="298"/>
      <c r="E27" s="70">
        <v>45272</v>
      </c>
      <c r="F27" s="294">
        <v>0.5</v>
      </c>
      <c r="G27" s="293"/>
      <c r="H27" s="295" t="s">
        <v>108</v>
      </c>
      <c r="I27" s="295"/>
      <c r="J27" s="295"/>
      <c r="K27" s="296" t="str">
        <f>CONCATENATE(C13," ","-"," ",C14)</f>
        <v>Ahmet Tevfik İleri Ortaokulu - Sultan Abdülhamid Han Ortaokulu</v>
      </c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7"/>
    </row>
    <row r="28" spans="1:58" ht="15" hidden="1" customHeight="1" x14ac:dyDescent="0.25">
      <c r="A28" s="66">
        <v>9</v>
      </c>
      <c r="B28" s="298" t="s">
        <v>23</v>
      </c>
      <c r="C28" s="298"/>
      <c r="D28" s="298"/>
      <c r="E28" s="56"/>
      <c r="F28" s="284">
        <v>0</v>
      </c>
      <c r="G28" s="283"/>
      <c r="H28" s="285" t="s">
        <v>157</v>
      </c>
      <c r="I28" s="285"/>
      <c r="J28" s="285"/>
      <c r="K28" s="286" t="str">
        <f>CONCATENATE(C9," ","-"," ",C7)</f>
        <v>Yıldırım Beyazıt İmam Hatip Ortaokulu  - Bayat Yoncalı İmam Hatip Ortaokulu</v>
      </c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7"/>
    </row>
    <row r="29" spans="1:58" ht="15" customHeight="1" x14ac:dyDescent="0.25">
      <c r="A29" s="66">
        <v>10</v>
      </c>
      <c r="B29" s="298" t="s">
        <v>23</v>
      </c>
      <c r="C29" s="298"/>
      <c r="D29" s="298"/>
      <c r="E29" s="70">
        <v>45274</v>
      </c>
      <c r="F29" s="340">
        <v>0.375</v>
      </c>
      <c r="G29" s="341"/>
      <c r="H29" s="295" t="s">
        <v>27</v>
      </c>
      <c r="I29" s="295"/>
      <c r="J29" s="295"/>
      <c r="K29" s="296" t="str">
        <f>CONCATENATE(C5," ","-"," ",C6)</f>
        <v>Mecitözü Yatılı Bölge Ortaokulu - Mimar Sinan Ortaokulu</v>
      </c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7"/>
    </row>
    <row r="30" spans="1:58" ht="15" customHeight="1" x14ac:dyDescent="0.25">
      <c r="A30" s="66">
        <v>11</v>
      </c>
      <c r="B30" s="298" t="s">
        <v>23</v>
      </c>
      <c r="C30" s="298"/>
      <c r="D30" s="298"/>
      <c r="E30" s="70">
        <v>45274</v>
      </c>
      <c r="F30" s="294">
        <v>0.45833333333333331</v>
      </c>
      <c r="G30" s="293"/>
      <c r="H30" s="295" t="s">
        <v>54</v>
      </c>
      <c r="I30" s="295"/>
      <c r="J30" s="295"/>
      <c r="K30" s="296" t="str">
        <f>CONCATENATE(M8," ","-"," ",M6)</f>
        <v>Hacı Bektaş Veli Ortaokulu - Bilgi Ortaokulu</v>
      </c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7"/>
    </row>
    <row r="31" spans="1:58" ht="14.25" customHeight="1" x14ac:dyDescent="0.25">
      <c r="A31" s="66">
        <v>12</v>
      </c>
      <c r="B31" s="298" t="s">
        <v>23</v>
      </c>
      <c r="C31" s="298"/>
      <c r="D31" s="298"/>
      <c r="E31" s="70">
        <v>45274</v>
      </c>
      <c r="F31" s="294">
        <v>0.5</v>
      </c>
      <c r="G31" s="293"/>
      <c r="H31" s="295" t="s">
        <v>53</v>
      </c>
      <c r="I31" s="295"/>
      <c r="J31" s="295"/>
      <c r="K31" s="296" t="str">
        <f>CONCATENATE(M5," ","-"," ",M7)</f>
        <v>23 Nisan Ortaokulu - Kargı Cumhuriyet Yatılı Bölge Ortaokulu</v>
      </c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7"/>
    </row>
    <row r="32" spans="1:58" ht="0.75" hidden="1" customHeight="1" x14ac:dyDescent="0.25">
      <c r="A32" s="66">
        <v>13</v>
      </c>
      <c r="B32" s="298" t="s">
        <v>23</v>
      </c>
      <c r="C32" s="298"/>
      <c r="D32" s="298"/>
      <c r="E32" s="56"/>
      <c r="F32" s="284">
        <v>0</v>
      </c>
      <c r="G32" s="283"/>
      <c r="H32" s="285" t="s">
        <v>55</v>
      </c>
      <c r="I32" s="285"/>
      <c r="J32" s="285"/>
      <c r="K32" s="286" t="str">
        <f>CONCATENATE(V5," ","-"," ",V7)</f>
        <v>Fuat Sezgin İmam Hatip Ortaokulu - Ada Ortaokulu</v>
      </c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7"/>
    </row>
    <row r="33" spans="1:28" ht="15" customHeight="1" x14ac:dyDescent="0.25">
      <c r="A33" s="66">
        <v>14</v>
      </c>
      <c r="B33" s="298" t="s">
        <v>23</v>
      </c>
      <c r="C33" s="298"/>
      <c r="D33" s="298"/>
      <c r="E33" s="70">
        <v>45275</v>
      </c>
      <c r="F33" s="294">
        <v>0.5</v>
      </c>
      <c r="G33" s="294"/>
      <c r="H33" s="295" t="s">
        <v>56</v>
      </c>
      <c r="I33" s="295"/>
      <c r="J33" s="295"/>
      <c r="K33" s="296" t="str">
        <f>CONCATENATE(V8," ","-"," ",V6)</f>
        <v>Osmancık Öğretmen Şenay Aybüke Yalçın O.O. - Doğa Ortaokulu</v>
      </c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7"/>
    </row>
    <row r="34" spans="1:28" ht="15" customHeight="1" x14ac:dyDescent="0.25">
      <c r="A34" s="66">
        <v>15</v>
      </c>
      <c r="B34" s="298" t="s">
        <v>23</v>
      </c>
      <c r="C34" s="298"/>
      <c r="D34" s="298"/>
      <c r="E34" s="70">
        <v>45275</v>
      </c>
      <c r="F34" s="294">
        <v>0.54166666666666663</v>
      </c>
      <c r="G34" s="294"/>
      <c r="H34" s="295" t="s">
        <v>175</v>
      </c>
      <c r="I34" s="295"/>
      <c r="J34" s="295"/>
      <c r="K34" s="296" t="str">
        <f>CONCATENATE(C12," ","-"," ",C14)</f>
        <v>Necip Fazıl Kısakürek Ortaokulu - Sultan Abdülhamid Han Ortaokulu</v>
      </c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7"/>
    </row>
    <row r="35" spans="1:28" ht="15" customHeight="1" x14ac:dyDescent="0.25">
      <c r="A35" s="66">
        <v>16</v>
      </c>
      <c r="B35" s="298" t="s">
        <v>23</v>
      </c>
      <c r="C35" s="298"/>
      <c r="D35" s="298"/>
      <c r="E35" s="70">
        <v>45275</v>
      </c>
      <c r="F35" s="294">
        <v>0.58333333333333337</v>
      </c>
      <c r="G35" s="293"/>
      <c r="H35" s="295" t="s">
        <v>176</v>
      </c>
      <c r="I35" s="295"/>
      <c r="J35" s="295"/>
      <c r="K35" s="296" t="str">
        <f>CONCATENATE(C15," ","-"," ",C13)</f>
        <v>Ted Koleji Ortaokulu - Ahmet Tevfik İleri Ortaokulu</v>
      </c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7"/>
    </row>
    <row r="36" spans="1:28" ht="15" customHeight="1" x14ac:dyDescent="0.25">
      <c r="A36" s="66">
        <v>17</v>
      </c>
      <c r="B36" s="298" t="s">
        <v>26</v>
      </c>
      <c r="C36" s="298"/>
      <c r="D36" s="298"/>
      <c r="E36" s="70">
        <v>45278</v>
      </c>
      <c r="F36" s="294">
        <v>0.5</v>
      </c>
      <c r="G36" s="293"/>
      <c r="H36" s="295" t="s">
        <v>25</v>
      </c>
      <c r="I36" s="295"/>
      <c r="J36" s="295"/>
      <c r="K36" s="296" t="str">
        <f>CONCATENATE(C8," ","-"," ",C6)</f>
        <v>Mehmet Akif Ersoy Ortaokulu - Mimar Sinan Ortaokulu</v>
      </c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7"/>
    </row>
    <row r="37" spans="1:28" ht="15" customHeight="1" x14ac:dyDescent="0.25">
      <c r="A37" s="66">
        <v>18</v>
      </c>
      <c r="B37" s="298" t="s">
        <v>26</v>
      </c>
      <c r="C37" s="298"/>
      <c r="D37" s="298"/>
      <c r="E37" s="70">
        <v>45278</v>
      </c>
      <c r="F37" s="294">
        <v>0.54166666666666663</v>
      </c>
      <c r="G37" s="293"/>
      <c r="H37" s="295" t="s">
        <v>158</v>
      </c>
      <c r="I37" s="295"/>
      <c r="J37" s="295"/>
      <c r="K37" s="296" t="str">
        <f>CONCATENATE(C9," ","-"," ",C5)</f>
        <v>Yıldırım Beyazıt İmam Hatip Ortaokulu  - Mecitözü Yatılı Bölge Ortaokulu</v>
      </c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7"/>
    </row>
    <row r="38" spans="1:28" ht="15" customHeight="1" x14ac:dyDescent="0.25">
      <c r="A38" s="66">
        <v>19</v>
      </c>
      <c r="B38" s="298" t="s">
        <v>26</v>
      </c>
      <c r="C38" s="298"/>
      <c r="D38" s="298"/>
      <c r="E38" s="70">
        <v>45278</v>
      </c>
      <c r="F38" s="294">
        <v>0.58333333333333337</v>
      </c>
      <c r="G38" s="293"/>
      <c r="H38" s="295" t="s">
        <v>57</v>
      </c>
      <c r="I38" s="295"/>
      <c r="J38" s="295"/>
      <c r="K38" s="296" t="str">
        <f>CONCATENATE(M5," ","-"," ",M6)</f>
        <v>23 Nisan Ortaokulu - Bilgi Ortaokulu</v>
      </c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7"/>
    </row>
    <row r="39" spans="1:28" ht="14.25" customHeight="1" x14ac:dyDescent="0.25">
      <c r="A39" s="66">
        <v>20</v>
      </c>
      <c r="B39" s="298" t="s">
        <v>26</v>
      </c>
      <c r="C39" s="298"/>
      <c r="D39" s="298"/>
      <c r="E39" s="70">
        <v>45279</v>
      </c>
      <c r="F39" s="294">
        <v>0.41666666666666669</v>
      </c>
      <c r="G39" s="293"/>
      <c r="H39" s="299" t="s">
        <v>60</v>
      </c>
      <c r="I39" s="299"/>
      <c r="J39" s="299"/>
      <c r="K39" s="296" t="str">
        <f>CONCATENATE(V7," ","-"," ",V8)</f>
        <v>Ada Ortaokulu - Osmancık Öğretmen Şenay Aybüke Yalçın O.O.</v>
      </c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7"/>
    </row>
    <row r="40" spans="1:28" ht="15" hidden="1" customHeight="1" x14ac:dyDescent="0.25">
      <c r="A40" s="66">
        <v>21</v>
      </c>
      <c r="B40" s="298" t="s">
        <v>26</v>
      </c>
      <c r="C40" s="298"/>
      <c r="D40" s="298"/>
      <c r="E40" s="56"/>
      <c r="F40" s="284">
        <v>0</v>
      </c>
      <c r="G40" s="283"/>
      <c r="H40" s="300" t="s">
        <v>59</v>
      </c>
      <c r="I40" s="300"/>
      <c r="J40" s="300"/>
      <c r="K40" s="286" t="str">
        <f>CONCATENATE(V5," ","-"," ",V6)</f>
        <v>Fuat Sezgin İmam Hatip Ortaokulu - Doğa Ortaokulu</v>
      </c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7"/>
    </row>
    <row r="41" spans="1:28" ht="15" customHeight="1" x14ac:dyDescent="0.25">
      <c r="A41" s="66">
        <v>22</v>
      </c>
      <c r="B41" s="298" t="s">
        <v>26</v>
      </c>
      <c r="C41" s="298"/>
      <c r="D41" s="298"/>
      <c r="E41" s="70">
        <v>45279</v>
      </c>
      <c r="F41" s="294">
        <v>0.45833333333333331</v>
      </c>
      <c r="G41" s="293"/>
      <c r="H41" s="295" t="s">
        <v>177</v>
      </c>
      <c r="I41" s="295"/>
      <c r="J41" s="295"/>
      <c r="K41" s="296" t="str">
        <f>CONCATENATE(C14," ","-"," ",C15)</f>
        <v>Sultan Abdülhamid Han Ortaokulu - Ted Koleji Ortaokulu</v>
      </c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7"/>
    </row>
    <row r="42" spans="1:28" ht="15" customHeight="1" x14ac:dyDescent="0.25">
      <c r="A42" s="66">
        <v>23</v>
      </c>
      <c r="B42" s="298" t="s">
        <v>26</v>
      </c>
      <c r="C42" s="298"/>
      <c r="D42" s="298"/>
      <c r="E42" s="70">
        <v>45279</v>
      </c>
      <c r="F42" s="294">
        <v>0.5</v>
      </c>
      <c r="G42" s="293"/>
      <c r="H42" s="295" t="s">
        <v>113</v>
      </c>
      <c r="I42" s="295"/>
      <c r="J42" s="295"/>
      <c r="K42" s="296" t="str">
        <f>CONCATENATE(C12," ","-"," ",C13)</f>
        <v>Necip Fazıl Kısakürek Ortaokulu - Ahmet Tevfik İleri Ortaokulu</v>
      </c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7"/>
    </row>
    <row r="43" spans="1:28" ht="15" customHeight="1" x14ac:dyDescent="0.25">
      <c r="A43" s="66">
        <v>24</v>
      </c>
      <c r="B43" s="298" t="s">
        <v>26</v>
      </c>
      <c r="C43" s="298"/>
      <c r="D43" s="298"/>
      <c r="E43" s="70">
        <v>45279</v>
      </c>
      <c r="F43" s="294">
        <v>0.54166666666666663</v>
      </c>
      <c r="G43" s="293"/>
      <c r="H43" s="299" t="s">
        <v>58</v>
      </c>
      <c r="I43" s="299"/>
      <c r="J43" s="299"/>
      <c r="K43" s="296" t="str">
        <f>CONCATENATE(M7," ","-"," ",M8)</f>
        <v>Kargı Cumhuriyet Yatılı Bölge Ortaokulu - Hacı Bektaş Veli Ortaokulu</v>
      </c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7"/>
    </row>
    <row r="44" spans="1:28" ht="15" hidden="1" customHeight="1" x14ac:dyDescent="0.25">
      <c r="A44" s="66">
        <v>25</v>
      </c>
      <c r="B44" s="298" t="s">
        <v>61</v>
      </c>
      <c r="C44" s="298"/>
      <c r="D44" s="298"/>
      <c r="E44" s="56"/>
      <c r="F44" s="284">
        <v>0</v>
      </c>
      <c r="G44" s="283"/>
      <c r="H44" s="285" t="s">
        <v>159</v>
      </c>
      <c r="I44" s="285"/>
      <c r="J44" s="285"/>
      <c r="K44" s="286" t="str">
        <f>CONCATENATE(C7," ","-"," ",C5)</f>
        <v>Bayat Yoncalı İmam Hatip Ortaokulu - Mecitözü Yatılı Bölge Ortaokulu</v>
      </c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7"/>
    </row>
    <row r="45" spans="1:28" ht="15" customHeight="1" x14ac:dyDescent="0.25">
      <c r="A45" s="39">
        <v>26</v>
      </c>
      <c r="B45" s="293" t="s">
        <v>61</v>
      </c>
      <c r="C45" s="293"/>
      <c r="D45" s="293"/>
      <c r="E45" s="71">
        <v>45280</v>
      </c>
      <c r="F45" s="294">
        <v>0.41666666666666669</v>
      </c>
      <c r="G45" s="293"/>
      <c r="H45" s="295" t="s">
        <v>160</v>
      </c>
      <c r="I45" s="295"/>
      <c r="J45" s="295"/>
      <c r="K45" s="296" t="str">
        <f>CONCATENATE(C8," ","-"," ",C9)</f>
        <v xml:space="preserve">Mehmet Akif Ersoy Ortaokulu - Yıldırım Beyazıt İmam Hatip Ortaokulu </v>
      </c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7"/>
    </row>
    <row r="46" spans="1:28" ht="15" customHeight="1" x14ac:dyDescent="0.25">
      <c r="A46" s="39">
        <v>27</v>
      </c>
      <c r="B46" s="293" t="s">
        <v>63</v>
      </c>
      <c r="C46" s="293"/>
      <c r="D46" s="293"/>
      <c r="E46" s="71">
        <v>45285</v>
      </c>
      <c r="F46" s="294">
        <v>0.41666666666666669</v>
      </c>
      <c r="G46" s="293"/>
      <c r="H46" s="295" t="s">
        <v>161</v>
      </c>
      <c r="I46" s="295"/>
      <c r="J46" s="295"/>
      <c r="K46" s="296" t="str">
        <f>CONCATENATE(C6," ","-"," ",C9)</f>
        <v xml:space="preserve">Mimar Sinan Ortaokulu - Yıldırım Beyazıt İmam Hatip Ortaokulu </v>
      </c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7"/>
    </row>
    <row r="47" spans="1:28" ht="15" hidden="1" customHeight="1" x14ac:dyDescent="0.25">
      <c r="A47" s="66">
        <v>28</v>
      </c>
      <c r="B47" s="298" t="s">
        <v>63</v>
      </c>
      <c r="C47" s="298"/>
      <c r="D47" s="298"/>
      <c r="E47" s="56"/>
      <c r="F47" s="284">
        <v>0</v>
      </c>
      <c r="G47" s="283"/>
      <c r="H47" s="285" t="s">
        <v>28</v>
      </c>
      <c r="I47" s="285"/>
      <c r="J47" s="285"/>
      <c r="K47" s="286" t="str">
        <f>CONCATENATE(C7," ","-"," ",C8)</f>
        <v>Bayat Yoncalı İmam Hatip Ortaokulu - Mehmet Akif Ersoy Ortaokulu</v>
      </c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7"/>
    </row>
    <row r="48" spans="1:28" ht="15" hidden="1" customHeight="1" x14ac:dyDescent="0.25">
      <c r="A48" s="50">
        <v>29</v>
      </c>
      <c r="B48" s="283" t="s">
        <v>65</v>
      </c>
      <c r="C48" s="283"/>
      <c r="D48" s="283"/>
      <c r="E48" s="56"/>
      <c r="F48" s="284">
        <v>0</v>
      </c>
      <c r="G48" s="283"/>
      <c r="H48" s="285" t="s">
        <v>169</v>
      </c>
      <c r="I48" s="285"/>
      <c r="J48" s="285"/>
      <c r="K48" s="286" t="s">
        <v>170</v>
      </c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7"/>
    </row>
    <row r="49" spans="1:28" ht="15" hidden="1" customHeight="1" x14ac:dyDescent="0.25">
      <c r="A49" s="50">
        <v>30</v>
      </c>
      <c r="B49" s="283" t="s">
        <v>65</v>
      </c>
      <c r="C49" s="283"/>
      <c r="D49" s="283"/>
      <c r="E49" s="56"/>
      <c r="F49" s="284">
        <v>0</v>
      </c>
      <c r="G49" s="283"/>
      <c r="H49" s="285" t="s">
        <v>171</v>
      </c>
      <c r="I49" s="285"/>
      <c r="J49" s="285"/>
      <c r="K49" s="286" t="s">
        <v>172</v>
      </c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7"/>
    </row>
    <row r="50" spans="1:28" ht="15" hidden="1" customHeight="1" x14ac:dyDescent="0.25">
      <c r="A50" s="50">
        <v>31</v>
      </c>
      <c r="B50" s="283" t="s">
        <v>162</v>
      </c>
      <c r="C50" s="283"/>
      <c r="D50" s="283"/>
      <c r="E50" s="56"/>
      <c r="F50" s="284">
        <v>0</v>
      </c>
      <c r="G50" s="283"/>
      <c r="H50" s="285" t="s">
        <v>190</v>
      </c>
      <c r="I50" s="285"/>
      <c r="J50" s="285"/>
      <c r="K50" s="286" t="s">
        <v>191</v>
      </c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7"/>
    </row>
    <row r="51" spans="1:28" ht="15" hidden="1" customHeight="1" thickBot="1" x14ac:dyDescent="0.3">
      <c r="A51" s="50">
        <v>32</v>
      </c>
      <c r="B51" s="288" t="s">
        <v>162</v>
      </c>
      <c r="C51" s="288"/>
      <c r="D51" s="288"/>
      <c r="E51" s="57"/>
      <c r="F51" s="289">
        <v>0</v>
      </c>
      <c r="G51" s="288"/>
      <c r="H51" s="290" t="s">
        <v>192</v>
      </c>
      <c r="I51" s="290"/>
      <c r="J51" s="290"/>
      <c r="K51" s="291" t="s">
        <v>193</v>
      </c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2"/>
    </row>
    <row r="52" spans="1:28" s="95" customFormat="1" ht="15" customHeight="1" x14ac:dyDescent="0.25">
      <c r="A52" s="91"/>
      <c r="B52" s="92"/>
      <c r="C52" s="92"/>
      <c r="D52" s="92"/>
      <c r="E52" s="92"/>
      <c r="F52" s="93"/>
      <c r="G52" s="92"/>
      <c r="H52" s="94"/>
      <c r="I52" s="94"/>
      <c r="J52" s="94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s="95" customFormat="1" ht="15" customHeight="1" x14ac:dyDescent="0.25">
      <c r="A53" s="91"/>
      <c r="B53" s="92"/>
      <c r="C53" s="92"/>
      <c r="D53" s="92"/>
      <c r="E53" s="92"/>
      <c r="F53" s="93"/>
      <c r="G53" s="92"/>
      <c r="H53" s="94"/>
      <c r="I53" s="94"/>
      <c r="J53" s="94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s="95" customFormat="1" ht="15" customHeight="1" x14ac:dyDescent="0.25">
      <c r="A54" s="91"/>
      <c r="B54" s="92"/>
      <c r="C54" s="92"/>
      <c r="D54" s="92"/>
      <c r="E54" s="92"/>
      <c r="F54" s="93"/>
      <c r="G54" s="92"/>
      <c r="H54" s="94"/>
      <c r="I54" s="94"/>
      <c r="J54" s="94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" customHeight="1" thickBot="1" x14ac:dyDescent="0.3"/>
    <row r="56" spans="1:28" ht="15" customHeight="1" x14ac:dyDescent="0.25">
      <c r="C56" s="277" t="s">
        <v>207</v>
      </c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9"/>
    </row>
    <row r="57" spans="1:28" ht="15" customHeight="1" thickBot="1" x14ac:dyDescent="0.3">
      <c r="C57" s="280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2"/>
    </row>
  </sheetData>
  <sheetProtection selectLockedCells="1"/>
  <mergeCells count="183">
    <mergeCell ref="AD2:AE2"/>
    <mergeCell ref="AF2:AG2"/>
    <mergeCell ref="B29:D29"/>
    <mergeCell ref="B30:D30"/>
    <mergeCell ref="F30:G30"/>
    <mergeCell ref="H31:J31"/>
    <mergeCell ref="A1:I1"/>
    <mergeCell ref="J1:O1"/>
    <mergeCell ref="P1:T1"/>
    <mergeCell ref="U1:Y1"/>
    <mergeCell ref="A2:K2"/>
    <mergeCell ref="L2:S2"/>
    <mergeCell ref="T2:X2"/>
    <mergeCell ref="B27:D27"/>
    <mergeCell ref="B28:D28"/>
    <mergeCell ref="F27:G27"/>
    <mergeCell ref="H27:J27"/>
    <mergeCell ref="B25:D25"/>
    <mergeCell ref="B26:D26"/>
    <mergeCell ref="B23:D23"/>
    <mergeCell ref="B24:D24"/>
    <mergeCell ref="C7:J7"/>
    <mergeCell ref="M7:S7"/>
    <mergeCell ref="V7:AB7"/>
    <mergeCell ref="AY3:BB7"/>
    <mergeCell ref="BC3:BF7"/>
    <mergeCell ref="B4:J4"/>
    <mergeCell ref="L4:S4"/>
    <mergeCell ref="U4:AB4"/>
    <mergeCell ref="C5:J5"/>
    <mergeCell ref="M5:S5"/>
    <mergeCell ref="V5:AB5"/>
    <mergeCell ref="C6:J6"/>
    <mergeCell ref="M6:S6"/>
    <mergeCell ref="AI3:AL7"/>
    <mergeCell ref="AM3:AP7"/>
    <mergeCell ref="AQ3:AT7"/>
    <mergeCell ref="V6:AB6"/>
    <mergeCell ref="X3:AA3"/>
    <mergeCell ref="AU3:AX7"/>
    <mergeCell ref="AQ13:AT17"/>
    <mergeCell ref="AU13:AX17"/>
    <mergeCell ref="AY13:BB17"/>
    <mergeCell ref="BC13:BF17"/>
    <mergeCell ref="C14:J14"/>
    <mergeCell ref="C15:J15"/>
    <mergeCell ref="C9:J9"/>
    <mergeCell ref="B11:J11"/>
    <mergeCell ref="C12:J12"/>
    <mergeCell ref="C13:J13"/>
    <mergeCell ref="AI13:AL17"/>
    <mergeCell ref="AM13:AP17"/>
    <mergeCell ref="AI8:AL12"/>
    <mergeCell ref="AM8:AP12"/>
    <mergeCell ref="AQ8:AT12"/>
    <mergeCell ref="AU8:AX12"/>
    <mergeCell ref="AY8:BB12"/>
    <mergeCell ref="BC8:BF12"/>
    <mergeCell ref="C8:J8"/>
    <mergeCell ref="M8:S8"/>
    <mergeCell ref="V8:AB8"/>
    <mergeCell ref="K21:AB21"/>
    <mergeCell ref="F22:G22"/>
    <mergeCell ref="H22:J22"/>
    <mergeCell ref="K22:AB22"/>
    <mergeCell ref="F23:G23"/>
    <mergeCell ref="H23:J23"/>
    <mergeCell ref="K23:AB23"/>
    <mergeCell ref="A17:A19"/>
    <mergeCell ref="B17:D19"/>
    <mergeCell ref="F17:G19"/>
    <mergeCell ref="H17:J19"/>
    <mergeCell ref="K17:AB19"/>
    <mergeCell ref="F20:G20"/>
    <mergeCell ref="H20:J20"/>
    <mergeCell ref="K20:AB20"/>
    <mergeCell ref="B21:D21"/>
    <mergeCell ref="B22:D22"/>
    <mergeCell ref="F21:G21"/>
    <mergeCell ref="H21:J21"/>
    <mergeCell ref="B20:D20"/>
    <mergeCell ref="K27:AB27"/>
    <mergeCell ref="F28:G28"/>
    <mergeCell ref="H28:J28"/>
    <mergeCell ref="K28:AB28"/>
    <mergeCell ref="F29:G29"/>
    <mergeCell ref="H29:J29"/>
    <mergeCell ref="K29:AB29"/>
    <mergeCell ref="K24:AB24"/>
    <mergeCell ref="F25:G25"/>
    <mergeCell ref="H25:J25"/>
    <mergeCell ref="K25:AB25"/>
    <mergeCell ref="F26:G26"/>
    <mergeCell ref="H26:J26"/>
    <mergeCell ref="K26:AB26"/>
    <mergeCell ref="F24:G24"/>
    <mergeCell ref="H24:J24"/>
    <mergeCell ref="H30:J30"/>
    <mergeCell ref="K30:AB30"/>
    <mergeCell ref="F32:G32"/>
    <mergeCell ref="H32:J32"/>
    <mergeCell ref="K32:AB32"/>
    <mergeCell ref="B33:D33"/>
    <mergeCell ref="B34:D34"/>
    <mergeCell ref="F33:G33"/>
    <mergeCell ref="H33:J33"/>
    <mergeCell ref="B31:D31"/>
    <mergeCell ref="B32:D32"/>
    <mergeCell ref="K33:AB33"/>
    <mergeCell ref="F34:G34"/>
    <mergeCell ref="H34:J34"/>
    <mergeCell ref="K34:AB34"/>
    <mergeCell ref="B35:D35"/>
    <mergeCell ref="F35:G35"/>
    <mergeCell ref="H35:J35"/>
    <mergeCell ref="K35:AB35"/>
    <mergeCell ref="K31:AB31"/>
    <mergeCell ref="F31:G31"/>
    <mergeCell ref="B38:D38"/>
    <mergeCell ref="F38:G38"/>
    <mergeCell ref="H38:J38"/>
    <mergeCell ref="K38:AB38"/>
    <mergeCell ref="B39:D39"/>
    <mergeCell ref="F39:G39"/>
    <mergeCell ref="H43:J43"/>
    <mergeCell ref="K43:AB43"/>
    <mergeCell ref="B36:D36"/>
    <mergeCell ref="F36:G36"/>
    <mergeCell ref="H36:J36"/>
    <mergeCell ref="K36:AB36"/>
    <mergeCell ref="B37:D37"/>
    <mergeCell ref="F37:G37"/>
    <mergeCell ref="H37:J37"/>
    <mergeCell ref="K37:AB37"/>
    <mergeCell ref="H41:J41"/>
    <mergeCell ref="K41:AB41"/>
    <mergeCell ref="B40:D40"/>
    <mergeCell ref="F40:G40"/>
    <mergeCell ref="H40:J40"/>
    <mergeCell ref="K40:AB40"/>
    <mergeCell ref="B41:D41"/>
    <mergeCell ref="F41:G41"/>
    <mergeCell ref="H39:J39"/>
    <mergeCell ref="K39:AB39"/>
    <mergeCell ref="B44:D44"/>
    <mergeCell ref="F44:G44"/>
    <mergeCell ref="H44:J44"/>
    <mergeCell ref="K44:AB44"/>
    <mergeCell ref="B45:D45"/>
    <mergeCell ref="F45:G45"/>
    <mergeCell ref="H45:J45"/>
    <mergeCell ref="K45:AB45"/>
    <mergeCell ref="B42:D42"/>
    <mergeCell ref="F42:G42"/>
    <mergeCell ref="H42:J42"/>
    <mergeCell ref="K42:AB42"/>
    <mergeCell ref="B43:D43"/>
    <mergeCell ref="F43:G43"/>
    <mergeCell ref="B48:D48"/>
    <mergeCell ref="F48:G48"/>
    <mergeCell ref="H48:J48"/>
    <mergeCell ref="K48:AB48"/>
    <mergeCell ref="B49:D49"/>
    <mergeCell ref="F49:G49"/>
    <mergeCell ref="H49:J49"/>
    <mergeCell ref="K49:AB49"/>
    <mergeCell ref="B46:D46"/>
    <mergeCell ref="F46:G46"/>
    <mergeCell ref="H46:J46"/>
    <mergeCell ref="K46:AB46"/>
    <mergeCell ref="B47:D47"/>
    <mergeCell ref="F47:G47"/>
    <mergeCell ref="H47:J47"/>
    <mergeCell ref="K47:AB47"/>
    <mergeCell ref="C56:AB57"/>
    <mergeCell ref="B50:D50"/>
    <mergeCell ref="F50:G50"/>
    <mergeCell ref="H50:J50"/>
    <mergeCell ref="K50:AB50"/>
    <mergeCell ref="B51:D51"/>
    <mergeCell ref="F51:G51"/>
    <mergeCell ref="H51:J51"/>
    <mergeCell ref="K51:AB51"/>
  </mergeCells>
  <hyperlinks>
    <hyperlink ref="X3:AA3" location="ANASAYFA!A1" display="ANASAYFA"/>
  </hyperlinks>
  <printOptions horizontalCentered="1"/>
  <pageMargins left="0.15748031496062992" right="0.15748031496062992" top="0.19685039370078741" bottom="0.19685039370078741" header="0.19685039370078741" footer="0.51181102362204722"/>
  <pageSetup paperSize="9" scale="91" orientation="portrait" r:id="rId1"/>
  <headerFooter alignWithMargins="0"/>
  <colBreaks count="2" manualBreakCount="2">
    <brk id="28" max="1048575" man="1"/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Y28"/>
  <sheetViews>
    <sheetView showGridLines="0" zoomScaleNormal="100" workbookViewId="0">
      <selection activeCell="AE21" sqref="AE21"/>
    </sheetView>
  </sheetViews>
  <sheetFormatPr defaultColWidth="3.7109375" defaultRowHeight="15" customHeight="1" x14ac:dyDescent="0.25"/>
  <cols>
    <col min="1" max="1" width="3.7109375" style="61" customWidth="1"/>
    <col min="2" max="4" width="3.7109375" style="25" customWidth="1"/>
    <col min="5" max="5" width="9.85546875" style="25" customWidth="1"/>
    <col min="6" max="27" width="3.7109375" style="25" customWidth="1"/>
    <col min="28" max="28" width="1.42578125" style="25" customWidth="1"/>
    <col min="29" max="30" width="3.7109375" style="25" customWidth="1"/>
    <col min="31" max="31" width="40.7109375" style="25" customWidth="1"/>
    <col min="32" max="32" width="3.7109375" style="25"/>
    <col min="33" max="33" width="40.7109375" style="25" customWidth="1"/>
    <col min="34" max="16384" width="3.7109375" style="25"/>
  </cols>
  <sheetData>
    <row r="1" spans="1:51" ht="18" customHeight="1" x14ac:dyDescent="0.25">
      <c r="A1" s="323" t="s">
        <v>208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</row>
    <row r="2" spans="1:51" ht="18" customHeight="1" x14ac:dyDescent="0.25">
      <c r="A2" s="127" t="s">
        <v>209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D2" s="172" t="s">
        <v>4</v>
      </c>
      <c r="AE2" s="172"/>
      <c r="AF2" s="173" t="s">
        <v>5</v>
      </c>
      <c r="AG2" s="173"/>
    </row>
    <row r="3" spans="1:51" ht="15" customHeight="1" thickBot="1" x14ac:dyDescent="0.3">
      <c r="AD3" s="28" t="s">
        <v>11</v>
      </c>
      <c r="AE3" s="29" t="s">
        <v>179</v>
      </c>
      <c r="AF3" s="30" t="s">
        <v>6</v>
      </c>
      <c r="AG3" s="31"/>
      <c r="AJ3" s="125" t="s">
        <v>6</v>
      </c>
      <c r="AK3" s="125"/>
      <c r="AL3" s="125"/>
      <c r="AM3" s="125"/>
      <c r="AN3" s="125" t="s">
        <v>7</v>
      </c>
      <c r="AO3" s="125"/>
      <c r="AP3" s="125"/>
      <c r="AQ3" s="125"/>
      <c r="AR3" s="125" t="s">
        <v>8</v>
      </c>
      <c r="AS3" s="125"/>
      <c r="AT3" s="125"/>
      <c r="AU3" s="125"/>
      <c r="AV3" s="125" t="s">
        <v>9</v>
      </c>
      <c r="AW3" s="125"/>
      <c r="AX3" s="125"/>
      <c r="AY3" s="125"/>
    </row>
    <row r="4" spans="1:51" ht="15" customHeight="1" thickBot="1" x14ac:dyDescent="0.3">
      <c r="B4" s="166" t="s">
        <v>32</v>
      </c>
      <c r="C4" s="167"/>
      <c r="D4" s="167"/>
      <c r="E4" s="167"/>
      <c r="F4" s="167"/>
      <c r="G4" s="167"/>
      <c r="H4" s="167"/>
      <c r="I4" s="167"/>
      <c r="J4" s="168"/>
      <c r="K4" s="32"/>
      <c r="L4" s="166" t="s">
        <v>33</v>
      </c>
      <c r="M4" s="167"/>
      <c r="N4" s="167"/>
      <c r="O4" s="167"/>
      <c r="P4" s="167"/>
      <c r="Q4" s="167"/>
      <c r="R4" s="167"/>
      <c r="S4" s="168"/>
      <c r="U4" s="169"/>
      <c r="V4" s="169"/>
      <c r="W4" s="169"/>
      <c r="X4" s="169"/>
      <c r="Y4" s="169"/>
      <c r="Z4" s="169"/>
      <c r="AA4" s="169"/>
      <c r="AB4" s="169"/>
      <c r="AD4" s="28" t="s">
        <v>12</v>
      </c>
      <c r="AE4" s="29" t="s">
        <v>180</v>
      </c>
      <c r="AF4" s="30" t="s">
        <v>7</v>
      </c>
      <c r="AG4" s="31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</row>
    <row r="5" spans="1:51" ht="15" customHeight="1" x14ac:dyDescent="0.25">
      <c r="B5" s="33" t="s">
        <v>11</v>
      </c>
      <c r="C5" s="170">
        <f>AG3</f>
        <v>0</v>
      </c>
      <c r="D5" s="170"/>
      <c r="E5" s="170"/>
      <c r="F5" s="170"/>
      <c r="G5" s="170"/>
      <c r="H5" s="170"/>
      <c r="I5" s="170"/>
      <c r="J5" s="171"/>
      <c r="L5" s="33" t="s">
        <v>11</v>
      </c>
      <c r="M5" s="170">
        <f>AG7</f>
        <v>0</v>
      </c>
      <c r="N5" s="170"/>
      <c r="O5" s="170"/>
      <c r="P5" s="170"/>
      <c r="Q5" s="170"/>
      <c r="R5" s="170"/>
      <c r="S5" s="171"/>
      <c r="AD5" s="28" t="s">
        <v>13</v>
      </c>
      <c r="AE5" s="29" t="s">
        <v>181</v>
      </c>
      <c r="AF5" s="30" t="s">
        <v>8</v>
      </c>
      <c r="AG5" s="31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</row>
    <row r="6" spans="1:51" ht="15" customHeight="1" x14ac:dyDescent="0.25">
      <c r="B6" s="34" t="s">
        <v>12</v>
      </c>
      <c r="C6" s="164">
        <f>AG4</f>
        <v>0</v>
      </c>
      <c r="D6" s="164"/>
      <c r="E6" s="164"/>
      <c r="F6" s="164"/>
      <c r="G6" s="164"/>
      <c r="H6" s="164"/>
      <c r="I6" s="164"/>
      <c r="J6" s="165"/>
      <c r="L6" s="34" t="s">
        <v>12</v>
      </c>
      <c r="M6" s="164">
        <f>AG8</f>
        <v>0</v>
      </c>
      <c r="N6" s="164"/>
      <c r="O6" s="164"/>
      <c r="P6" s="164"/>
      <c r="Q6" s="164"/>
      <c r="R6" s="164"/>
      <c r="S6" s="165"/>
      <c r="AD6" s="28" t="s">
        <v>14</v>
      </c>
      <c r="AE6" s="35"/>
      <c r="AF6" s="30" t="s">
        <v>9</v>
      </c>
      <c r="AG6" s="31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</row>
    <row r="7" spans="1:51" ht="15" customHeight="1" x14ac:dyDescent="0.25">
      <c r="B7" s="34" t="s">
        <v>13</v>
      </c>
      <c r="C7" s="164">
        <f>AG5</f>
        <v>0</v>
      </c>
      <c r="D7" s="164"/>
      <c r="E7" s="164"/>
      <c r="F7" s="164"/>
      <c r="G7" s="164"/>
      <c r="H7" s="164"/>
      <c r="I7" s="164"/>
      <c r="J7" s="165"/>
      <c r="L7" s="34" t="s">
        <v>13</v>
      </c>
      <c r="M7" s="164">
        <f>AG9</f>
        <v>0</v>
      </c>
      <c r="N7" s="164"/>
      <c r="O7" s="164"/>
      <c r="P7" s="164"/>
      <c r="Q7" s="164"/>
      <c r="R7" s="164"/>
      <c r="S7" s="165"/>
      <c r="AD7" s="28" t="s">
        <v>35</v>
      </c>
      <c r="AE7" s="35"/>
      <c r="AF7" s="30" t="s">
        <v>30</v>
      </c>
      <c r="AG7" s="31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</row>
    <row r="8" spans="1:51" ht="15" customHeight="1" thickBot="1" x14ac:dyDescent="0.3">
      <c r="B8" s="36" t="s">
        <v>14</v>
      </c>
      <c r="C8" s="162">
        <f>AG6</f>
        <v>0</v>
      </c>
      <c r="D8" s="162"/>
      <c r="E8" s="162"/>
      <c r="F8" s="162"/>
      <c r="G8" s="162"/>
      <c r="H8" s="162"/>
      <c r="I8" s="162"/>
      <c r="J8" s="163"/>
      <c r="L8" s="36" t="s">
        <v>14</v>
      </c>
      <c r="M8" s="162">
        <f>AG10</f>
        <v>0</v>
      </c>
      <c r="N8" s="162"/>
      <c r="O8" s="162"/>
      <c r="P8" s="162"/>
      <c r="Q8" s="162"/>
      <c r="R8" s="162"/>
      <c r="S8" s="163"/>
      <c r="AD8" s="28" t="s">
        <v>36</v>
      </c>
      <c r="AE8" s="35"/>
      <c r="AF8" s="30" t="s">
        <v>31</v>
      </c>
      <c r="AG8" s="31"/>
      <c r="AJ8" s="125" t="s">
        <v>30</v>
      </c>
      <c r="AK8" s="125"/>
      <c r="AL8" s="125"/>
      <c r="AM8" s="125"/>
      <c r="AN8" s="125" t="s">
        <v>31</v>
      </c>
      <c r="AO8" s="125"/>
      <c r="AP8" s="125"/>
      <c r="AQ8" s="125"/>
      <c r="AR8" s="125" t="s">
        <v>37</v>
      </c>
      <c r="AS8" s="125"/>
      <c r="AT8" s="125"/>
      <c r="AU8" s="125"/>
      <c r="AV8" s="305" t="s">
        <v>38</v>
      </c>
      <c r="AW8" s="306"/>
      <c r="AX8" s="306"/>
      <c r="AY8" s="316"/>
    </row>
    <row r="9" spans="1:51" ht="15" customHeight="1" thickBot="1" x14ac:dyDescent="0.3">
      <c r="B9" s="37"/>
      <c r="C9" s="38"/>
      <c r="D9" s="38"/>
      <c r="E9" s="38"/>
      <c r="F9" s="38"/>
      <c r="G9" s="38"/>
      <c r="H9" s="38"/>
      <c r="I9" s="38"/>
      <c r="J9" s="38"/>
      <c r="L9" s="37"/>
      <c r="M9" s="38"/>
      <c r="N9" s="38"/>
      <c r="O9" s="38"/>
      <c r="P9" s="38"/>
      <c r="Q9" s="38"/>
      <c r="R9" s="38"/>
      <c r="S9" s="38"/>
      <c r="AD9" s="28" t="s">
        <v>43</v>
      </c>
      <c r="AE9" s="35"/>
      <c r="AF9" s="30" t="s">
        <v>37</v>
      </c>
      <c r="AG9" s="31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307"/>
      <c r="AW9" s="160"/>
      <c r="AX9" s="160"/>
      <c r="AY9" s="317"/>
    </row>
    <row r="10" spans="1:51" ht="15" customHeight="1" x14ac:dyDescent="0.25">
      <c r="A10" s="147" t="s">
        <v>15</v>
      </c>
      <c r="B10" s="150" t="s">
        <v>199</v>
      </c>
      <c r="C10" s="151"/>
      <c r="D10" s="152"/>
      <c r="E10" s="58"/>
      <c r="F10" s="150" t="s">
        <v>17</v>
      </c>
      <c r="G10" s="152"/>
      <c r="H10" s="150" t="s">
        <v>18</v>
      </c>
      <c r="I10" s="151"/>
      <c r="J10" s="152"/>
      <c r="K10" s="208" t="s">
        <v>198</v>
      </c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1"/>
      <c r="AD10" s="28" t="s">
        <v>44</v>
      </c>
      <c r="AE10" s="35"/>
      <c r="AF10" s="30" t="s">
        <v>38</v>
      </c>
      <c r="AG10" s="31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307"/>
      <c r="AW10" s="160"/>
      <c r="AX10" s="160"/>
      <c r="AY10" s="317"/>
    </row>
    <row r="11" spans="1:51" ht="15" customHeight="1" x14ac:dyDescent="0.25">
      <c r="A11" s="148"/>
      <c r="B11" s="153"/>
      <c r="C11" s="154"/>
      <c r="D11" s="155"/>
      <c r="E11" s="59" t="s">
        <v>16</v>
      </c>
      <c r="F11" s="153"/>
      <c r="G11" s="155"/>
      <c r="H11" s="153"/>
      <c r="I11" s="154"/>
      <c r="J11" s="155"/>
      <c r="K11" s="20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307"/>
      <c r="AW11" s="160"/>
      <c r="AX11" s="160"/>
      <c r="AY11" s="317"/>
    </row>
    <row r="12" spans="1:51" ht="15" customHeight="1" thickBot="1" x14ac:dyDescent="0.3">
      <c r="A12" s="149"/>
      <c r="B12" s="156"/>
      <c r="C12" s="157"/>
      <c r="D12" s="158"/>
      <c r="E12" s="60"/>
      <c r="F12" s="156"/>
      <c r="G12" s="158"/>
      <c r="H12" s="156"/>
      <c r="I12" s="157"/>
      <c r="J12" s="158"/>
      <c r="K12" s="205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308"/>
      <c r="AW12" s="309"/>
      <c r="AX12" s="309"/>
      <c r="AY12" s="318"/>
    </row>
    <row r="13" spans="1:51" ht="15" customHeight="1" x14ac:dyDescent="0.25">
      <c r="A13" s="33">
        <v>1</v>
      </c>
      <c r="B13" s="131" t="s">
        <v>20</v>
      </c>
      <c r="C13" s="131"/>
      <c r="D13" s="131"/>
      <c r="E13" s="96">
        <v>45288</v>
      </c>
      <c r="F13" s="132">
        <v>0.41666666666666669</v>
      </c>
      <c r="G13" s="131"/>
      <c r="H13" s="141" t="s">
        <v>21</v>
      </c>
      <c r="I13" s="141"/>
      <c r="J13" s="141"/>
      <c r="K13" s="321" t="str">
        <f>CONCATENATE(C5," ","-"," ",C8)</f>
        <v>0 - 0</v>
      </c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2"/>
    </row>
    <row r="14" spans="1:51" ht="15" customHeight="1" x14ac:dyDescent="0.25">
      <c r="A14" s="34">
        <v>2</v>
      </c>
      <c r="B14" s="293" t="s">
        <v>20</v>
      </c>
      <c r="C14" s="293"/>
      <c r="D14" s="293"/>
      <c r="E14" s="71">
        <v>45288</v>
      </c>
      <c r="F14" s="294">
        <v>0.45833333333333331</v>
      </c>
      <c r="G14" s="294"/>
      <c r="H14" s="295" t="s">
        <v>22</v>
      </c>
      <c r="I14" s="295"/>
      <c r="J14" s="295"/>
      <c r="K14" s="314" t="str">
        <f>CONCATENATE(C6," ","-"," ",C7)</f>
        <v>0 - 0</v>
      </c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5"/>
    </row>
    <row r="15" spans="1:51" ht="15" customHeight="1" x14ac:dyDescent="0.25">
      <c r="A15" s="34">
        <v>3</v>
      </c>
      <c r="B15" s="293" t="s">
        <v>20</v>
      </c>
      <c r="C15" s="293"/>
      <c r="D15" s="293"/>
      <c r="E15" s="71">
        <v>45288</v>
      </c>
      <c r="F15" s="294">
        <v>0.5</v>
      </c>
      <c r="G15" s="293"/>
      <c r="H15" s="295" t="s">
        <v>49</v>
      </c>
      <c r="I15" s="295"/>
      <c r="J15" s="295"/>
      <c r="K15" s="314" t="str">
        <f>CONCATENATE(M5," ","-"," ",M8)</f>
        <v>0 - 0</v>
      </c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5"/>
    </row>
    <row r="16" spans="1:51" ht="15" customHeight="1" x14ac:dyDescent="0.25">
      <c r="A16" s="34">
        <v>4</v>
      </c>
      <c r="B16" s="293" t="s">
        <v>20</v>
      </c>
      <c r="C16" s="293"/>
      <c r="D16" s="293"/>
      <c r="E16" s="71">
        <v>45288</v>
      </c>
      <c r="F16" s="294">
        <v>0.54166666666666663</v>
      </c>
      <c r="G16" s="294"/>
      <c r="H16" s="295" t="s">
        <v>50</v>
      </c>
      <c r="I16" s="295"/>
      <c r="J16" s="295"/>
      <c r="K16" s="314" t="str">
        <f>CONCATENATE(M6," ","-"," ",M7)</f>
        <v>0 - 0</v>
      </c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5"/>
    </row>
    <row r="17" spans="1:34" ht="15" customHeight="1" x14ac:dyDescent="0.25">
      <c r="A17" s="34">
        <v>5</v>
      </c>
      <c r="B17" s="293" t="s">
        <v>23</v>
      </c>
      <c r="C17" s="293"/>
      <c r="D17" s="293"/>
      <c r="E17" s="71">
        <v>45289</v>
      </c>
      <c r="F17" s="294">
        <v>0.41666666666666669</v>
      </c>
      <c r="G17" s="293"/>
      <c r="H17" s="295" t="s">
        <v>24</v>
      </c>
      <c r="I17" s="295"/>
      <c r="J17" s="295"/>
      <c r="K17" s="314" t="str">
        <f>CONCATENATE(C5," ","-"," ",C7)</f>
        <v>0 - 0</v>
      </c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5"/>
      <c r="AH17" s="160"/>
    </row>
    <row r="18" spans="1:34" ht="15" customHeight="1" x14ac:dyDescent="0.25">
      <c r="A18" s="34">
        <v>6</v>
      </c>
      <c r="B18" s="293" t="s">
        <v>23</v>
      </c>
      <c r="C18" s="293"/>
      <c r="D18" s="293"/>
      <c r="E18" s="71">
        <v>45289</v>
      </c>
      <c r="F18" s="294">
        <v>0.45833333333333331</v>
      </c>
      <c r="G18" s="294"/>
      <c r="H18" s="295" t="s">
        <v>25</v>
      </c>
      <c r="I18" s="295"/>
      <c r="J18" s="295"/>
      <c r="K18" s="314" t="str">
        <f>CONCATENATE(C8," ","-"," ",C6)</f>
        <v>0 - 0</v>
      </c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5"/>
      <c r="AH18" s="160"/>
    </row>
    <row r="19" spans="1:34" ht="15" customHeight="1" x14ac:dyDescent="0.25">
      <c r="A19" s="34">
        <v>7</v>
      </c>
      <c r="B19" s="293" t="s">
        <v>23</v>
      </c>
      <c r="C19" s="293"/>
      <c r="D19" s="293"/>
      <c r="E19" s="71">
        <v>45289</v>
      </c>
      <c r="F19" s="294">
        <v>0.5</v>
      </c>
      <c r="G19" s="293"/>
      <c r="H19" s="295" t="s">
        <v>53</v>
      </c>
      <c r="I19" s="295"/>
      <c r="J19" s="295"/>
      <c r="K19" s="314" t="str">
        <f>CONCATENATE(M5," ","-"," ",M7)</f>
        <v>0 - 0</v>
      </c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5"/>
      <c r="AH19" s="160"/>
    </row>
    <row r="20" spans="1:34" ht="15" customHeight="1" x14ac:dyDescent="0.25">
      <c r="A20" s="34">
        <v>8</v>
      </c>
      <c r="B20" s="293" t="s">
        <v>23</v>
      </c>
      <c r="C20" s="293"/>
      <c r="D20" s="293"/>
      <c r="E20" s="71">
        <v>45289</v>
      </c>
      <c r="F20" s="294">
        <v>0.54166666666666663</v>
      </c>
      <c r="G20" s="294"/>
      <c r="H20" s="295" t="s">
        <v>54</v>
      </c>
      <c r="I20" s="295"/>
      <c r="J20" s="295"/>
      <c r="K20" s="314" t="str">
        <f>CONCATENATE(M8," ","-"," ",M6)</f>
        <v>0 - 0</v>
      </c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5"/>
      <c r="AH20" s="160"/>
    </row>
    <row r="21" spans="1:34" ht="15" customHeight="1" x14ac:dyDescent="0.25">
      <c r="A21" s="34">
        <v>9</v>
      </c>
      <c r="B21" s="293" t="s">
        <v>26</v>
      </c>
      <c r="C21" s="293"/>
      <c r="D21" s="293"/>
      <c r="E21" s="71">
        <v>45293</v>
      </c>
      <c r="F21" s="294">
        <v>0.41666666666666669</v>
      </c>
      <c r="G21" s="293"/>
      <c r="H21" s="295" t="s">
        <v>27</v>
      </c>
      <c r="I21" s="295"/>
      <c r="J21" s="295"/>
      <c r="K21" s="314" t="str">
        <f>CONCATENATE(C5," ","-"," ",C6)</f>
        <v>0 - 0</v>
      </c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5"/>
      <c r="AH21" s="160"/>
    </row>
    <row r="22" spans="1:34" ht="15" customHeight="1" x14ac:dyDescent="0.25">
      <c r="A22" s="34">
        <v>10</v>
      </c>
      <c r="B22" s="293" t="s">
        <v>26</v>
      </c>
      <c r="C22" s="293"/>
      <c r="D22" s="293"/>
      <c r="E22" s="71">
        <v>45293</v>
      </c>
      <c r="F22" s="294">
        <v>0.45833333333333331</v>
      </c>
      <c r="G22" s="294"/>
      <c r="H22" s="295" t="s">
        <v>28</v>
      </c>
      <c r="I22" s="295"/>
      <c r="J22" s="295"/>
      <c r="K22" s="314" t="str">
        <f>CONCATENATE(C7," ","-"," ",C8)</f>
        <v>0 - 0</v>
      </c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5"/>
    </row>
    <row r="23" spans="1:34" ht="15" customHeight="1" x14ac:dyDescent="0.25">
      <c r="A23" s="34">
        <v>11</v>
      </c>
      <c r="B23" s="293" t="s">
        <v>26</v>
      </c>
      <c r="C23" s="293"/>
      <c r="D23" s="293"/>
      <c r="E23" s="71">
        <v>45293</v>
      </c>
      <c r="F23" s="294">
        <v>0.5</v>
      </c>
      <c r="G23" s="293"/>
      <c r="H23" s="295" t="s">
        <v>57</v>
      </c>
      <c r="I23" s="295"/>
      <c r="J23" s="295"/>
      <c r="K23" s="314" t="str">
        <f>CONCATENATE(M5," ","-"," ",M6)</f>
        <v>0 - 0</v>
      </c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5"/>
    </row>
    <row r="24" spans="1:34" ht="15" customHeight="1" x14ac:dyDescent="0.25">
      <c r="A24" s="34">
        <v>12</v>
      </c>
      <c r="B24" s="293" t="s">
        <v>26</v>
      </c>
      <c r="C24" s="293"/>
      <c r="D24" s="293"/>
      <c r="E24" s="71">
        <v>45293</v>
      </c>
      <c r="F24" s="294">
        <v>0.54166666666666663</v>
      </c>
      <c r="G24" s="294"/>
      <c r="H24" s="299" t="s">
        <v>58</v>
      </c>
      <c r="I24" s="299"/>
      <c r="J24" s="299"/>
      <c r="K24" s="314" t="str">
        <f>CONCATENATE(M7," ","-"," ",M8)</f>
        <v>0 - 0</v>
      </c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5"/>
    </row>
    <row r="25" spans="1:34" ht="15" customHeight="1" x14ac:dyDescent="0.25">
      <c r="A25" s="34">
        <v>13</v>
      </c>
      <c r="B25" s="293" t="s">
        <v>61</v>
      </c>
      <c r="C25" s="293"/>
      <c r="D25" s="293"/>
      <c r="E25" s="71">
        <v>45295</v>
      </c>
      <c r="F25" s="294">
        <v>0.41666666666666669</v>
      </c>
      <c r="G25" s="294"/>
      <c r="H25" s="295" t="s">
        <v>73</v>
      </c>
      <c r="I25" s="295"/>
      <c r="J25" s="295"/>
      <c r="K25" s="314" t="s">
        <v>74</v>
      </c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5"/>
    </row>
    <row r="26" spans="1:34" ht="15" customHeight="1" x14ac:dyDescent="0.25">
      <c r="A26" s="34">
        <v>14</v>
      </c>
      <c r="B26" s="293" t="s">
        <v>61</v>
      </c>
      <c r="C26" s="293"/>
      <c r="D26" s="293"/>
      <c r="E26" s="71">
        <v>45295</v>
      </c>
      <c r="F26" s="294">
        <v>0.45833333333333331</v>
      </c>
      <c r="G26" s="294"/>
      <c r="H26" s="295" t="s">
        <v>75</v>
      </c>
      <c r="I26" s="295"/>
      <c r="J26" s="295"/>
      <c r="K26" s="314" t="s">
        <v>76</v>
      </c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5"/>
    </row>
    <row r="27" spans="1:34" ht="15" customHeight="1" x14ac:dyDescent="0.25">
      <c r="A27" s="34">
        <v>15</v>
      </c>
      <c r="B27" s="293" t="s">
        <v>63</v>
      </c>
      <c r="C27" s="293"/>
      <c r="D27" s="293"/>
      <c r="E27" s="71">
        <v>45296</v>
      </c>
      <c r="F27" s="294">
        <v>0.41666666666666669</v>
      </c>
      <c r="G27" s="294"/>
      <c r="H27" s="295" t="s">
        <v>77</v>
      </c>
      <c r="I27" s="295"/>
      <c r="J27" s="295"/>
      <c r="K27" s="314" t="s">
        <v>78</v>
      </c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5"/>
    </row>
    <row r="28" spans="1:34" ht="15" customHeight="1" thickBot="1" x14ac:dyDescent="0.3">
      <c r="A28" s="36">
        <v>16</v>
      </c>
      <c r="B28" s="136" t="s">
        <v>63</v>
      </c>
      <c r="C28" s="136"/>
      <c r="D28" s="136"/>
      <c r="E28" s="97">
        <v>45296</v>
      </c>
      <c r="F28" s="137">
        <v>0.45833333333333331</v>
      </c>
      <c r="G28" s="137"/>
      <c r="H28" s="138" t="s">
        <v>79</v>
      </c>
      <c r="I28" s="138"/>
      <c r="J28" s="138"/>
      <c r="K28" s="319" t="s">
        <v>80</v>
      </c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20"/>
    </row>
  </sheetData>
  <sheetProtection selectLockedCells="1"/>
  <mergeCells count="93">
    <mergeCell ref="AN3:AQ7"/>
    <mergeCell ref="AR3:AU7"/>
    <mergeCell ref="A2:AB2"/>
    <mergeCell ref="B4:J4"/>
    <mergeCell ref="L4:S4"/>
    <mergeCell ref="U4:AB4"/>
    <mergeCell ref="C5:J5"/>
    <mergeCell ref="M5:S5"/>
    <mergeCell ref="M6:S6"/>
    <mergeCell ref="C7:J7"/>
    <mergeCell ref="M7:S7"/>
    <mergeCell ref="H13:J13"/>
    <mergeCell ref="K13:AB13"/>
    <mergeCell ref="A1:AB1"/>
    <mergeCell ref="AD2:AE2"/>
    <mergeCell ref="AF2:AG2"/>
    <mergeCell ref="A10:A12"/>
    <mergeCell ref="B10:D12"/>
    <mergeCell ref="F10:G12"/>
    <mergeCell ref="H10:J12"/>
    <mergeCell ref="K10:AB12"/>
    <mergeCell ref="B15:D15"/>
    <mergeCell ref="F15:G15"/>
    <mergeCell ref="H15:J15"/>
    <mergeCell ref="K15:AB15"/>
    <mergeCell ref="B22:D22"/>
    <mergeCell ref="F22:G22"/>
    <mergeCell ref="H22:J22"/>
    <mergeCell ref="K22:AB22"/>
    <mergeCell ref="B20:D20"/>
    <mergeCell ref="F20:G20"/>
    <mergeCell ref="H20:J20"/>
    <mergeCell ref="K20:AB20"/>
    <mergeCell ref="B16:D16"/>
    <mergeCell ref="F16:G16"/>
    <mergeCell ref="H16:J16"/>
    <mergeCell ref="K16:AB16"/>
    <mergeCell ref="B28:D28"/>
    <mergeCell ref="F28:G28"/>
    <mergeCell ref="H28:J28"/>
    <mergeCell ref="K28:AB28"/>
    <mergeCell ref="B25:D25"/>
    <mergeCell ref="F25:G25"/>
    <mergeCell ref="H25:J25"/>
    <mergeCell ref="K25:AB25"/>
    <mergeCell ref="B26:D26"/>
    <mergeCell ref="F26:G26"/>
    <mergeCell ref="H26:J26"/>
    <mergeCell ref="K26:AB26"/>
    <mergeCell ref="B27:D27"/>
    <mergeCell ref="F27:G27"/>
    <mergeCell ref="H27:J27"/>
    <mergeCell ref="K27:AB27"/>
    <mergeCell ref="B23:D23"/>
    <mergeCell ref="F23:G23"/>
    <mergeCell ref="H23:J23"/>
    <mergeCell ref="K23:AB23"/>
    <mergeCell ref="B24:D24"/>
    <mergeCell ref="F24:G24"/>
    <mergeCell ref="H24:J24"/>
    <mergeCell ref="K24:AB24"/>
    <mergeCell ref="H17:J17"/>
    <mergeCell ref="AV3:AY7"/>
    <mergeCell ref="AJ8:AM12"/>
    <mergeCell ref="AN8:AQ12"/>
    <mergeCell ref="AR8:AU12"/>
    <mergeCell ref="AV8:AY12"/>
    <mergeCell ref="AJ3:AM7"/>
    <mergeCell ref="C8:J8"/>
    <mergeCell ref="M8:S8"/>
    <mergeCell ref="C6:J6"/>
    <mergeCell ref="B14:D14"/>
    <mergeCell ref="F14:G14"/>
    <mergeCell ref="H14:J14"/>
    <mergeCell ref="K14:AB14"/>
    <mergeCell ref="B13:D13"/>
    <mergeCell ref="F13:G13"/>
    <mergeCell ref="K17:AB17"/>
    <mergeCell ref="AH17:AH21"/>
    <mergeCell ref="B18:D18"/>
    <mergeCell ref="F18:G18"/>
    <mergeCell ref="H18:J18"/>
    <mergeCell ref="K18:AB18"/>
    <mergeCell ref="B19:D19"/>
    <mergeCell ref="F19:G19"/>
    <mergeCell ref="H19:J19"/>
    <mergeCell ref="K19:AB19"/>
    <mergeCell ref="B21:D21"/>
    <mergeCell ref="F21:G21"/>
    <mergeCell ref="H21:J21"/>
    <mergeCell ref="K21:AB21"/>
    <mergeCell ref="B17:D17"/>
    <mergeCell ref="F17:G17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1" orientation="portrait" r:id="rId1"/>
  <headerFooter alignWithMargins="0"/>
  <colBreaks count="2" manualBreakCount="2">
    <brk id="28" max="1048575" man="1"/>
    <brk id="3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G34"/>
  <sheetViews>
    <sheetView showGridLines="0" zoomScaleNormal="100" workbookViewId="0">
      <selection activeCell="AG30" sqref="AG30"/>
    </sheetView>
  </sheetViews>
  <sheetFormatPr defaultColWidth="3.7109375" defaultRowHeight="15" customHeight="1" x14ac:dyDescent="0.2"/>
  <cols>
    <col min="1" max="1" width="3.7109375" style="4" customWidth="1"/>
    <col min="2" max="4" width="3.7109375" style="2" customWidth="1"/>
    <col min="5" max="5" width="9.7109375" style="2" customWidth="1"/>
    <col min="6" max="30" width="3.7109375" style="2" customWidth="1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9" ht="18" customHeight="1" x14ac:dyDescent="0.2">
      <c r="A1" s="231" t="s">
        <v>29</v>
      </c>
      <c r="B1" s="231"/>
      <c r="C1" s="231"/>
      <c r="D1" s="231"/>
      <c r="E1" s="231"/>
      <c r="F1" s="231"/>
      <c r="G1" s="231"/>
      <c r="H1" s="231"/>
      <c r="I1" s="231"/>
      <c r="J1" s="230" t="s">
        <v>0</v>
      </c>
      <c r="K1" s="230"/>
      <c r="L1" s="230"/>
      <c r="M1" s="230"/>
      <c r="N1" s="230"/>
      <c r="O1" s="230"/>
      <c r="P1" s="230" t="s">
        <v>148</v>
      </c>
      <c r="Q1" s="230"/>
      <c r="R1" s="230"/>
      <c r="S1" s="230"/>
      <c r="T1" s="230"/>
      <c r="U1" s="232" t="s">
        <v>1</v>
      </c>
      <c r="V1" s="232"/>
      <c r="W1" s="232"/>
      <c r="X1" s="232"/>
      <c r="Y1" s="232"/>
      <c r="Z1" s="1"/>
      <c r="AA1" s="1"/>
      <c r="AB1" s="1"/>
    </row>
    <row r="2" spans="1:59" ht="18" customHeight="1" x14ac:dyDescent="0.2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0" t="str">
        <f>[2]ANASAYFA!Q11</f>
        <v>İL BİRİNCİLİĞİ</v>
      </c>
      <c r="M2" s="230"/>
      <c r="N2" s="230"/>
      <c r="O2" s="230"/>
      <c r="P2" s="230"/>
      <c r="Q2" s="230"/>
      <c r="R2" s="230"/>
      <c r="S2" s="230"/>
      <c r="T2" s="234" t="s">
        <v>3</v>
      </c>
      <c r="U2" s="234"/>
      <c r="V2" s="234"/>
      <c r="W2" s="234"/>
      <c r="X2" s="234"/>
      <c r="Y2" s="3"/>
      <c r="Z2" s="1"/>
      <c r="AA2" s="1"/>
      <c r="AB2" s="1"/>
      <c r="AD2" s="228" t="s">
        <v>4</v>
      </c>
      <c r="AE2" s="228"/>
      <c r="AF2" s="229" t="s">
        <v>5</v>
      </c>
      <c r="AG2" s="229"/>
    </row>
    <row r="3" spans="1:59" ht="15" customHeight="1" thickBot="1" x14ac:dyDescent="0.25">
      <c r="X3" s="161" t="s">
        <v>10</v>
      </c>
      <c r="Y3" s="161"/>
      <c r="Z3" s="161"/>
      <c r="AA3" s="161"/>
      <c r="AD3" s="5" t="s">
        <v>11</v>
      </c>
      <c r="AE3" s="6" t="s">
        <v>149</v>
      </c>
      <c r="AF3" s="7" t="s">
        <v>6</v>
      </c>
      <c r="AG3" s="11" t="s">
        <v>69</v>
      </c>
      <c r="AJ3" s="218" t="s">
        <v>6</v>
      </c>
      <c r="AK3" s="218"/>
      <c r="AL3" s="218"/>
      <c r="AM3" s="218"/>
      <c r="AN3" s="218" t="s">
        <v>7</v>
      </c>
      <c r="AO3" s="218"/>
      <c r="AP3" s="218"/>
      <c r="AQ3" s="218"/>
      <c r="AR3" s="218" t="s">
        <v>8</v>
      </c>
      <c r="AS3" s="218"/>
      <c r="AT3" s="218"/>
      <c r="AU3" s="218"/>
      <c r="AV3" s="218" t="s">
        <v>9</v>
      </c>
      <c r="AW3" s="218"/>
      <c r="AX3" s="218"/>
      <c r="AY3" s="218"/>
      <c r="AZ3" s="218" t="s">
        <v>150</v>
      </c>
      <c r="BA3" s="218"/>
      <c r="BB3" s="218"/>
      <c r="BC3" s="218"/>
      <c r="BD3" s="218" t="s">
        <v>30</v>
      </c>
      <c r="BE3" s="218"/>
      <c r="BF3" s="218"/>
      <c r="BG3" s="218"/>
    </row>
    <row r="4" spans="1:59" ht="15" customHeight="1" thickBot="1" x14ac:dyDescent="0.25">
      <c r="B4" s="221" t="s">
        <v>195</v>
      </c>
      <c r="C4" s="222"/>
      <c r="D4" s="222"/>
      <c r="E4" s="222"/>
      <c r="F4" s="222"/>
      <c r="G4" s="222"/>
      <c r="H4" s="222"/>
      <c r="I4" s="222"/>
      <c r="J4" s="223"/>
      <c r="K4" s="8"/>
      <c r="L4" s="221" t="s">
        <v>194</v>
      </c>
      <c r="M4" s="222"/>
      <c r="N4" s="222"/>
      <c r="O4" s="222"/>
      <c r="P4" s="222"/>
      <c r="Q4" s="222"/>
      <c r="R4" s="222"/>
      <c r="S4" s="223"/>
      <c r="U4" s="224"/>
      <c r="V4" s="224"/>
      <c r="W4" s="224"/>
      <c r="X4" s="224"/>
      <c r="Y4" s="224"/>
      <c r="Z4" s="224"/>
      <c r="AA4" s="224"/>
      <c r="AB4" s="224"/>
      <c r="AD4" s="5" t="s">
        <v>12</v>
      </c>
      <c r="AE4" s="6" t="s">
        <v>151</v>
      </c>
      <c r="AF4" s="7" t="s">
        <v>7</v>
      </c>
      <c r="AG4" s="6" t="s">
        <v>151</v>
      </c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</row>
    <row r="5" spans="1:59" ht="15" customHeight="1" x14ac:dyDescent="0.2">
      <c r="B5" s="9" t="s">
        <v>11</v>
      </c>
      <c r="C5" s="226" t="str">
        <f>AG3</f>
        <v>Mustafa Kemal Ortaokulu</v>
      </c>
      <c r="D5" s="226"/>
      <c r="E5" s="226"/>
      <c r="F5" s="226"/>
      <c r="G5" s="226"/>
      <c r="H5" s="226"/>
      <c r="I5" s="226"/>
      <c r="J5" s="227"/>
      <c r="L5" s="9" t="s">
        <v>11</v>
      </c>
      <c r="M5" s="338" t="str">
        <f>AG8</f>
        <v>Fuat Sezgin İ.H Ortaokulu</v>
      </c>
      <c r="N5" s="338"/>
      <c r="O5" s="338"/>
      <c r="P5" s="338"/>
      <c r="Q5" s="338"/>
      <c r="R5" s="338"/>
      <c r="S5" s="339"/>
      <c r="AD5" s="5" t="s">
        <v>13</v>
      </c>
      <c r="AE5" s="6" t="s">
        <v>152</v>
      </c>
      <c r="AF5" s="7" t="s">
        <v>8</v>
      </c>
      <c r="AG5" s="11" t="s">
        <v>153</v>
      </c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</row>
    <row r="6" spans="1:59" ht="15" customHeight="1" x14ac:dyDescent="0.2">
      <c r="B6" s="10" t="s">
        <v>12</v>
      </c>
      <c r="C6" s="219" t="str">
        <f>AG4</f>
        <v>Merkez Yatılı Bölge Ortaokulu</v>
      </c>
      <c r="D6" s="219"/>
      <c r="E6" s="219"/>
      <c r="F6" s="219"/>
      <c r="G6" s="219"/>
      <c r="H6" s="219"/>
      <c r="I6" s="219"/>
      <c r="J6" s="220"/>
      <c r="L6" s="10" t="s">
        <v>12</v>
      </c>
      <c r="M6" s="219" t="str">
        <f>AG9</f>
        <v>Sultan Abdulhamid Han Ortaokulu</v>
      </c>
      <c r="N6" s="219"/>
      <c r="O6" s="219"/>
      <c r="P6" s="219"/>
      <c r="Q6" s="219"/>
      <c r="R6" s="219"/>
      <c r="S6" s="220"/>
      <c r="AD6" s="5" t="s">
        <v>14</v>
      </c>
      <c r="AE6" s="11" t="s">
        <v>154</v>
      </c>
      <c r="AF6" s="7" t="s">
        <v>9</v>
      </c>
      <c r="AG6" s="6" t="s">
        <v>152</v>
      </c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</row>
    <row r="7" spans="1:59" ht="15" customHeight="1" x14ac:dyDescent="0.2">
      <c r="B7" s="10" t="s">
        <v>13</v>
      </c>
      <c r="C7" s="219" t="str">
        <f>AG5</f>
        <v>Çorum Doğa Ortaokulu</v>
      </c>
      <c r="D7" s="219"/>
      <c r="E7" s="219"/>
      <c r="F7" s="219"/>
      <c r="G7" s="219"/>
      <c r="H7" s="219"/>
      <c r="I7" s="219"/>
      <c r="J7" s="220"/>
      <c r="L7" s="10" t="s">
        <v>13</v>
      </c>
      <c r="M7" s="219" t="str">
        <f>AG10</f>
        <v>Elit Koleji Ortaokulu</v>
      </c>
      <c r="N7" s="219"/>
      <c r="O7" s="219"/>
      <c r="P7" s="219"/>
      <c r="Q7" s="219"/>
      <c r="R7" s="219"/>
      <c r="S7" s="220"/>
      <c r="AD7" s="5" t="s">
        <v>35</v>
      </c>
      <c r="AE7" s="11" t="s">
        <v>155</v>
      </c>
      <c r="AF7" s="22" t="s">
        <v>150</v>
      </c>
      <c r="AG7" s="11" t="s">
        <v>154</v>
      </c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</row>
    <row r="8" spans="1:59" ht="15" customHeight="1" thickBot="1" x14ac:dyDescent="0.25">
      <c r="B8" s="10" t="s">
        <v>14</v>
      </c>
      <c r="C8" s="219" t="str">
        <f>AG6</f>
        <v>Kargı Cumhuriyet Yatılı Bölge O.O</v>
      </c>
      <c r="D8" s="219"/>
      <c r="E8" s="219"/>
      <c r="F8" s="219"/>
      <c r="G8" s="219"/>
      <c r="H8" s="219"/>
      <c r="I8" s="219"/>
      <c r="J8" s="220"/>
      <c r="L8" s="12" t="s">
        <v>14</v>
      </c>
      <c r="M8" s="214" t="str">
        <f>AG11</f>
        <v>23 Nisan Ortaokulu</v>
      </c>
      <c r="N8" s="214"/>
      <c r="O8" s="214"/>
      <c r="P8" s="214"/>
      <c r="Q8" s="214"/>
      <c r="R8" s="214"/>
      <c r="S8" s="215"/>
      <c r="AD8" s="5" t="s">
        <v>36</v>
      </c>
      <c r="AE8" s="11" t="s">
        <v>70</v>
      </c>
      <c r="AF8" s="7" t="s">
        <v>30</v>
      </c>
      <c r="AG8" s="6" t="s">
        <v>149</v>
      </c>
      <c r="AJ8" s="218" t="s">
        <v>31</v>
      </c>
      <c r="AK8" s="218"/>
      <c r="AL8" s="218"/>
      <c r="AM8" s="218"/>
      <c r="AN8" s="249" t="s">
        <v>37</v>
      </c>
      <c r="AO8" s="250"/>
      <c r="AP8" s="250"/>
      <c r="AQ8" s="250"/>
      <c r="AR8" s="249" t="s">
        <v>38</v>
      </c>
      <c r="AS8" s="250"/>
      <c r="AT8" s="250"/>
      <c r="AU8" s="250"/>
      <c r="AV8" s="249"/>
      <c r="AW8" s="250"/>
      <c r="AX8" s="250"/>
      <c r="AY8" s="250"/>
      <c r="AZ8" s="218"/>
      <c r="BA8" s="218"/>
      <c r="BB8" s="218"/>
      <c r="BC8" s="218"/>
      <c r="BD8" s="218"/>
      <c r="BE8" s="218"/>
      <c r="BF8" s="218"/>
      <c r="BG8" s="218"/>
    </row>
    <row r="9" spans="1:59" ht="15" customHeight="1" thickBot="1" x14ac:dyDescent="0.25">
      <c r="B9" s="12" t="s">
        <v>35</v>
      </c>
      <c r="C9" s="214" t="str">
        <f>AG7</f>
        <v>Ahmet T.İleri Ortaokulu</v>
      </c>
      <c r="D9" s="214"/>
      <c r="E9" s="214"/>
      <c r="F9" s="214"/>
      <c r="G9" s="214"/>
      <c r="H9" s="214"/>
      <c r="I9" s="214"/>
      <c r="J9" s="215"/>
      <c r="L9" s="13"/>
      <c r="M9" s="14"/>
      <c r="N9" s="14"/>
      <c r="O9" s="14"/>
      <c r="P9" s="14"/>
      <c r="Q9" s="14"/>
      <c r="R9" s="14"/>
      <c r="S9" s="14"/>
      <c r="AD9" s="5" t="s">
        <v>43</v>
      </c>
      <c r="AE9" s="11" t="s">
        <v>69</v>
      </c>
      <c r="AF9" s="7" t="s">
        <v>31</v>
      </c>
      <c r="AG9" s="11" t="s">
        <v>251</v>
      </c>
      <c r="AJ9" s="218"/>
      <c r="AK9" s="218"/>
      <c r="AL9" s="218"/>
      <c r="AM9" s="218"/>
      <c r="AN9" s="251"/>
      <c r="AO9" s="252"/>
      <c r="AP9" s="252"/>
      <c r="AQ9" s="252"/>
      <c r="AR9" s="251"/>
      <c r="AS9" s="252"/>
      <c r="AT9" s="252"/>
      <c r="AU9" s="252"/>
      <c r="AV9" s="251"/>
      <c r="AW9" s="252"/>
      <c r="AX9" s="252"/>
      <c r="AY9" s="252"/>
      <c r="AZ9" s="218"/>
      <c r="BA9" s="218"/>
      <c r="BB9" s="218"/>
      <c r="BC9" s="218"/>
      <c r="BD9" s="218"/>
      <c r="BE9" s="218"/>
      <c r="BF9" s="218"/>
      <c r="BG9" s="218"/>
    </row>
    <row r="10" spans="1:59" ht="15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L10" s="13"/>
      <c r="M10" s="14"/>
      <c r="N10" s="14"/>
      <c r="O10" s="14"/>
      <c r="P10" s="14"/>
      <c r="Q10" s="14"/>
      <c r="R10" s="14"/>
      <c r="S10" s="14"/>
      <c r="AD10" s="5" t="s">
        <v>44</v>
      </c>
      <c r="AE10" s="11" t="s">
        <v>153</v>
      </c>
      <c r="AF10" s="7" t="s">
        <v>37</v>
      </c>
      <c r="AG10" s="11" t="s">
        <v>156</v>
      </c>
      <c r="AJ10" s="218"/>
      <c r="AK10" s="218"/>
      <c r="AL10" s="218"/>
      <c r="AM10" s="218"/>
      <c r="AN10" s="251"/>
      <c r="AO10" s="252"/>
      <c r="AP10" s="252"/>
      <c r="AQ10" s="252"/>
      <c r="AR10" s="251"/>
      <c r="AS10" s="252"/>
      <c r="AT10" s="252"/>
      <c r="AU10" s="252"/>
      <c r="AV10" s="251"/>
      <c r="AW10" s="252"/>
      <c r="AX10" s="252"/>
      <c r="AY10" s="252"/>
      <c r="AZ10" s="218"/>
      <c r="BA10" s="218"/>
      <c r="BB10" s="218"/>
      <c r="BC10" s="218"/>
      <c r="BD10" s="218"/>
      <c r="BE10" s="218"/>
      <c r="BF10" s="218"/>
      <c r="BG10" s="218"/>
    </row>
    <row r="11" spans="1:59" ht="15" customHeight="1" thickBot="1" x14ac:dyDescent="0.25">
      <c r="B11" s="13"/>
      <c r="C11" s="14"/>
      <c r="D11" s="14"/>
      <c r="E11" s="14"/>
      <c r="F11" s="14"/>
      <c r="G11" s="14"/>
      <c r="H11" s="14"/>
      <c r="I11" s="14"/>
      <c r="J11" s="14"/>
      <c r="L11" s="13"/>
      <c r="M11" s="14"/>
      <c r="N11" s="14"/>
      <c r="O11" s="14"/>
      <c r="P11" s="14"/>
      <c r="Q11" s="14"/>
      <c r="R11" s="14"/>
      <c r="S11" s="14"/>
      <c r="AD11" s="5" t="s">
        <v>45</v>
      </c>
      <c r="AE11" s="11" t="s">
        <v>156</v>
      </c>
      <c r="AF11" s="7" t="s">
        <v>38</v>
      </c>
      <c r="AG11" s="11" t="s">
        <v>70</v>
      </c>
      <c r="AJ11" s="218"/>
      <c r="AK11" s="218"/>
      <c r="AL11" s="218"/>
      <c r="AM11" s="218"/>
      <c r="AN11" s="251"/>
      <c r="AO11" s="252"/>
      <c r="AP11" s="252"/>
      <c r="AQ11" s="252"/>
      <c r="AR11" s="251"/>
      <c r="AS11" s="252"/>
      <c r="AT11" s="252"/>
      <c r="AU11" s="252"/>
      <c r="AV11" s="251"/>
      <c r="AW11" s="252"/>
      <c r="AX11" s="252"/>
      <c r="AY11" s="252"/>
      <c r="AZ11" s="218"/>
      <c r="BA11" s="218"/>
      <c r="BB11" s="218"/>
      <c r="BC11" s="218"/>
      <c r="BD11" s="218"/>
      <c r="BE11" s="218"/>
      <c r="BF11" s="218"/>
      <c r="BG11" s="218"/>
    </row>
    <row r="12" spans="1:59" ht="15.75" x14ac:dyDescent="0.2">
      <c r="A12" s="196" t="s">
        <v>15</v>
      </c>
      <c r="B12" s="199" t="s">
        <v>16</v>
      </c>
      <c r="C12" s="200"/>
      <c r="D12" s="201"/>
      <c r="E12" s="122"/>
      <c r="F12" s="199" t="s">
        <v>17</v>
      </c>
      <c r="G12" s="201"/>
      <c r="H12" s="199" t="s">
        <v>18</v>
      </c>
      <c r="I12" s="200"/>
      <c r="J12" s="201"/>
      <c r="K12" s="208" t="s">
        <v>198</v>
      </c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1"/>
      <c r="AD12" s="4"/>
      <c r="AJ12" s="218"/>
      <c r="AK12" s="218"/>
      <c r="AL12" s="218"/>
      <c r="AM12" s="218"/>
      <c r="AN12" s="253"/>
      <c r="AO12" s="254"/>
      <c r="AP12" s="254"/>
      <c r="AQ12" s="254"/>
      <c r="AR12" s="253"/>
      <c r="AS12" s="254"/>
      <c r="AT12" s="254"/>
      <c r="AU12" s="254"/>
      <c r="AV12" s="253"/>
      <c r="AW12" s="254"/>
      <c r="AX12" s="254"/>
      <c r="AY12" s="254"/>
      <c r="AZ12" s="218"/>
      <c r="BA12" s="218"/>
      <c r="BB12" s="218"/>
      <c r="BC12" s="218"/>
      <c r="BD12" s="218"/>
      <c r="BE12" s="218"/>
      <c r="BF12" s="218"/>
      <c r="BG12" s="218"/>
    </row>
    <row r="13" spans="1:59" ht="15" customHeight="1" x14ac:dyDescent="0.2">
      <c r="A13" s="197"/>
      <c r="B13" s="202"/>
      <c r="C13" s="203"/>
      <c r="D13" s="204"/>
      <c r="E13" s="123" t="s">
        <v>19</v>
      </c>
      <c r="F13" s="202"/>
      <c r="G13" s="204"/>
      <c r="H13" s="202"/>
      <c r="I13" s="203"/>
      <c r="J13" s="204"/>
      <c r="K13" s="202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4"/>
    </row>
    <row r="14" spans="1:59" ht="15" customHeight="1" thickBot="1" x14ac:dyDescent="0.25">
      <c r="A14" s="198"/>
      <c r="B14" s="205"/>
      <c r="C14" s="206"/>
      <c r="D14" s="207"/>
      <c r="E14" s="124"/>
      <c r="F14" s="205"/>
      <c r="G14" s="207"/>
      <c r="H14" s="205"/>
      <c r="I14" s="206"/>
      <c r="J14" s="207"/>
      <c r="K14" s="205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</row>
    <row r="15" spans="1:59" ht="15" customHeight="1" x14ac:dyDescent="0.2">
      <c r="A15" s="23">
        <v>1</v>
      </c>
      <c r="B15" s="329" t="s">
        <v>20</v>
      </c>
      <c r="C15" s="329"/>
      <c r="D15" s="329"/>
      <c r="E15" s="64">
        <v>45267</v>
      </c>
      <c r="F15" s="330">
        <v>0.5</v>
      </c>
      <c r="G15" s="329"/>
      <c r="H15" s="331" t="s">
        <v>50</v>
      </c>
      <c r="I15" s="331"/>
      <c r="J15" s="331"/>
      <c r="K15" s="332" t="str">
        <f>CONCATENATE(M6," ","-"," ",M7)</f>
        <v>Sultan Abdulhamid Han Ortaokulu - Elit Koleji Ortaokulu</v>
      </c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</row>
    <row r="16" spans="1:59" ht="14.25" customHeight="1" x14ac:dyDescent="0.2">
      <c r="A16" s="19">
        <v>2</v>
      </c>
      <c r="B16" s="191" t="s">
        <v>20</v>
      </c>
      <c r="C16" s="191"/>
      <c r="D16" s="191"/>
      <c r="E16" s="63">
        <v>45267</v>
      </c>
      <c r="F16" s="192">
        <v>0.54166666666666663</v>
      </c>
      <c r="G16" s="192"/>
      <c r="H16" s="193" t="s">
        <v>22</v>
      </c>
      <c r="I16" s="193"/>
      <c r="J16" s="193"/>
      <c r="K16" s="242" t="str">
        <f>CONCATENATE(C6," ","-"," ",C7)</f>
        <v>Merkez Yatılı Bölge Ortaokulu - Çorum Doğa Ortaokulu</v>
      </c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</row>
    <row r="17" spans="1:28" ht="15" hidden="1" customHeight="1" thickBot="1" x14ac:dyDescent="0.2">
      <c r="A17" s="68">
        <v>3</v>
      </c>
      <c r="B17" s="244" t="s">
        <v>20</v>
      </c>
      <c r="C17" s="244"/>
      <c r="D17" s="244"/>
      <c r="E17" s="52"/>
      <c r="F17" s="181">
        <v>0</v>
      </c>
      <c r="G17" s="180"/>
      <c r="H17" s="190" t="s">
        <v>49</v>
      </c>
      <c r="I17" s="190"/>
      <c r="J17" s="190"/>
      <c r="K17" s="245" t="str">
        <f>CONCATENATE(M5," ","-"," ",M8)</f>
        <v>Fuat Sezgin İ.H Ortaokulu - 23 Nisan Ortaokulu</v>
      </c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</row>
    <row r="18" spans="1:28" ht="15" customHeight="1" x14ac:dyDescent="0.2">
      <c r="A18" s="68">
        <v>4</v>
      </c>
      <c r="B18" s="244" t="s">
        <v>20</v>
      </c>
      <c r="C18" s="244"/>
      <c r="D18" s="244"/>
      <c r="E18" s="63">
        <v>45267</v>
      </c>
      <c r="F18" s="192">
        <v>0.58333333333333337</v>
      </c>
      <c r="G18" s="192"/>
      <c r="H18" s="193" t="s">
        <v>21</v>
      </c>
      <c r="I18" s="193"/>
      <c r="J18" s="193"/>
      <c r="K18" s="242" t="str">
        <f>CONCATENATE(C5," ","-"," ",C8)</f>
        <v>Mustafa Kemal Ortaokulu - Kargı Cumhuriyet Yatılı Bölge O.O</v>
      </c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</row>
    <row r="19" spans="1:28" ht="15" customHeight="1" x14ac:dyDescent="0.2">
      <c r="A19" s="68">
        <v>5</v>
      </c>
      <c r="B19" s="244" t="s">
        <v>23</v>
      </c>
      <c r="C19" s="244"/>
      <c r="D19" s="244"/>
      <c r="E19" s="63">
        <v>45271</v>
      </c>
      <c r="F19" s="192">
        <v>0.41666666666666669</v>
      </c>
      <c r="G19" s="191"/>
      <c r="H19" s="193" t="s">
        <v>157</v>
      </c>
      <c r="I19" s="193"/>
      <c r="J19" s="193"/>
      <c r="K19" s="242" t="str">
        <f>CONCATENATE(C9," ","-"," ",C7)</f>
        <v>Ahmet T.İleri Ortaokulu - Çorum Doğa Ortaokulu</v>
      </c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</row>
    <row r="20" spans="1:28" ht="15" customHeight="1" x14ac:dyDescent="0.2">
      <c r="A20" s="68">
        <v>6</v>
      </c>
      <c r="B20" s="244" t="s">
        <v>23</v>
      </c>
      <c r="C20" s="244"/>
      <c r="D20" s="244"/>
      <c r="E20" s="63">
        <v>45271</v>
      </c>
      <c r="F20" s="192">
        <v>0.45833333333333331</v>
      </c>
      <c r="G20" s="192"/>
      <c r="H20" s="193" t="s">
        <v>27</v>
      </c>
      <c r="I20" s="193"/>
      <c r="J20" s="193"/>
      <c r="K20" s="242" t="str">
        <f>CONCATENATE(C5," ","-"," ",C6)</f>
        <v>Mustafa Kemal Ortaokulu - Merkez Yatılı Bölge Ortaokulu</v>
      </c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3"/>
    </row>
    <row r="21" spans="1:28" ht="15" hidden="1" customHeight="1" x14ac:dyDescent="0.2">
      <c r="A21" s="68">
        <v>7</v>
      </c>
      <c r="B21" s="244" t="s">
        <v>23</v>
      </c>
      <c r="C21" s="244"/>
      <c r="D21" s="244"/>
      <c r="E21" s="52"/>
      <c r="F21" s="181">
        <v>0</v>
      </c>
      <c r="G21" s="180"/>
      <c r="H21" s="190" t="s">
        <v>53</v>
      </c>
      <c r="I21" s="190"/>
      <c r="J21" s="190"/>
      <c r="K21" s="245" t="str">
        <f>CONCATENATE(M5," ","-"," ",M7)</f>
        <v>Fuat Sezgin İ.H Ortaokulu - Elit Koleji Ortaokulu</v>
      </c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6"/>
    </row>
    <row r="22" spans="1:28" ht="15" customHeight="1" x14ac:dyDescent="0.2">
      <c r="A22" s="68">
        <v>8</v>
      </c>
      <c r="B22" s="244" t="s">
        <v>23</v>
      </c>
      <c r="C22" s="244"/>
      <c r="D22" s="244"/>
      <c r="E22" s="63">
        <v>45271</v>
      </c>
      <c r="F22" s="337">
        <v>0.5</v>
      </c>
      <c r="G22" s="337"/>
      <c r="H22" s="193" t="s">
        <v>54</v>
      </c>
      <c r="I22" s="193"/>
      <c r="J22" s="193"/>
      <c r="K22" s="242" t="str">
        <f>CONCATENATE(M8," ","-"," ",M6)</f>
        <v>23 Nisan Ortaokulu - Sultan Abdulhamid Han Ortaokulu</v>
      </c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3"/>
    </row>
    <row r="23" spans="1:28" ht="15" customHeight="1" x14ac:dyDescent="0.2">
      <c r="A23" s="68">
        <v>9</v>
      </c>
      <c r="B23" s="244" t="s">
        <v>26</v>
      </c>
      <c r="C23" s="244"/>
      <c r="D23" s="244"/>
      <c r="E23" s="63">
        <v>45273</v>
      </c>
      <c r="F23" s="192">
        <v>0.41666666666666669</v>
      </c>
      <c r="G23" s="191"/>
      <c r="H23" s="336" t="s">
        <v>58</v>
      </c>
      <c r="I23" s="336"/>
      <c r="J23" s="336"/>
      <c r="K23" s="242" t="str">
        <f>CONCATENATE(M7," ","-"," ",M8)</f>
        <v>Elit Koleji Ortaokulu - 23 Nisan Ortaokulu</v>
      </c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3"/>
    </row>
    <row r="24" spans="1:28" ht="14.25" customHeight="1" x14ac:dyDescent="0.2">
      <c r="A24" s="68">
        <v>10</v>
      </c>
      <c r="B24" s="244" t="s">
        <v>26</v>
      </c>
      <c r="C24" s="244"/>
      <c r="D24" s="244"/>
      <c r="E24" s="63">
        <v>45273</v>
      </c>
      <c r="F24" s="192">
        <v>0.45833333333333331</v>
      </c>
      <c r="G24" s="192"/>
      <c r="H24" s="193" t="s">
        <v>158</v>
      </c>
      <c r="I24" s="193"/>
      <c r="J24" s="193"/>
      <c r="K24" s="242" t="str">
        <f>CONCATENATE(C9," ","-"," ",C5)</f>
        <v>Ahmet T.İleri Ortaokulu - Mustafa Kemal Ortaokulu</v>
      </c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3"/>
    </row>
    <row r="25" spans="1:28" ht="15" hidden="1" customHeight="1" x14ac:dyDescent="0.2">
      <c r="A25" s="68">
        <v>11</v>
      </c>
      <c r="B25" s="244" t="s">
        <v>26</v>
      </c>
      <c r="C25" s="244"/>
      <c r="D25" s="244"/>
      <c r="E25" s="52"/>
      <c r="F25" s="181">
        <v>0</v>
      </c>
      <c r="G25" s="180"/>
      <c r="H25" s="190" t="s">
        <v>57</v>
      </c>
      <c r="I25" s="190"/>
      <c r="J25" s="190"/>
      <c r="K25" s="245" t="str">
        <f>CONCATENATE(M5," ","-"," ",M6)</f>
        <v>Fuat Sezgin İ.H Ortaokulu - Sultan Abdulhamid Han Ortaokulu</v>
      </c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6"/>
    </row>
    <row r="26" spans="1:28" ht="15" customHeight="1" x14ac:dyDescent="0.2">
      <c r="A26" s="68">
        <v>12</v>
      </c>
      <c r="B26" s="244" t="s">
        <v>26</v>
      </c>
      <c r="C26" s="244"/>
      <c r="D26" s="244"/>
      <c r="E26" s="63">
        <v>45273</v>
      </c>
      <c r="F26" s="192">
        <v>0.5</v>
      </c>
      <c r="G26" s="192"/>
      <c r="H26" s="193" t="s">
        <v>25</v>
      </c>
      <c r="I26" s="193"/>
      <c r="J26" s="193"/>
      <c r="K26" s="242" t="str">
        <f>CONCATENATE(C8," ","-"," ",C6)</f>
        <v>Kargı Cumhuriyet Yatılı Bölge O.O - Merkez Yatılı Bölge Ortaokulu</v>
      </c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3"/>
    </row>
    <row r="27" spans="1:28" ht="15" customHeight="1" x14ac:dyDescent="0.2">
      <c r="A27" s="19">
        <v>13</v>
      </c>
      <c r="B27" s="191" t="s">
        <v>61</v>
      </c>
      <c r="C27" s="191"/>
      <c r="D27" s="191"/>
      <c r="E27" s="63">
        <v>45275</v>
      </c>
      <c r="F27" s="334">
        <v>0.41666666666666669</v>
      </c>
      <c r="G27" s="335"/>
      <c r="H27" s="193" t="s">
        <v>159</v>
      </c>
      <c r="I27" s="193"/>
      <c r="J27" s="193"/>
      <c r="K27" s="242" t="str">
        <f>CONCATENATE(C7," ","-"," ",C5)</f>
        <v>Çorum Doğa Ortaokulu - Mustafa Kemal Ortaokulu</v>
      </c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3"/>
    </row>
    <row r="28" spans="1:28" ht="15" customHeight="1" x14ac:dyDescent="0.2">
      <c r="A28" s="19">
        <v>14</v>
      </c>
      <c r="B28" s="191" t="s">
        <v>61</v>
      </c>
      <c r="C28" s="191"/>
      <c r="D28" s="191"/>
      <c r="E28" s="63">
        <v>45275</v>
      </c>
      <c r="F28" s="334">
        <v>0.45833333333333331</v>
      </c>
      <c r="G28" s="335"/>
      <c r="H28" s="193" t="s">
        <v>160</v>
      </c>
      <c r="I28" s="193"/>
      <c r="J28" s="193"/>
      <c r="K28" s="242" t="str">
        <f>CONCATENATE(C8," ","-"," ",C9)</f>
        <v>Kargı Cumhuriyet Yatılı Bölge O.O - Ahmet T.İleri Ortaokulu</v>
      </c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3"/>
    </row>
    <row r="29" spans="1:28" ht="15" customHeight="1" x14ac:dyDescent="0.2">
      <c r="A29" s="19">
        <v>15</v>
      </c>
      <c r="B29" s="191" t="s">
        <v>63</v>
      </c>
      <c r="C29" s="191"/>
      <c r="D29" s="191"/>
      <c r="E29" s="63">
        <v>45278</v>
      </c>
      <c r="F29" s="192">
        <v>0.41666666666666669</v>
      </c>
      <c r="G29" s="192"/>
      <c r="H29" s="193" t="s">
        <v>161</v>
      </c>
      <c r="I29" s="193"/>
      <c r="J29" s="193"/>
      <c r="K29" s="242" t="str">
        <f>CONCATENATE(C6," ","-"," ",C9)</f>
        <v>Merkez Yatılı Bölge Ortaokulu - Ahmet T.İleri Ortaokulu</v>
      </c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3"/>
    </row>
    <row r="30" spans="1:28" ht="15" customHeight="1" x14ac:dyDescent="0.2">
      <c r="A30" s="19">
        <v>16</v>
      </c>
      <c r="B30" s="191" t="s">
        <v>63</v>
      </c>
      <c r="C30" s="191"/>
      <c r="D30" s="191"/>
      <c r="E30" s="63">
        <v>45278</v>
      </c>
      <c r="F30" s="192">
        <v>0.45833333333333331</v>
      </c>
      <c r="G30" s="192"/>
      <c r="H30" s="193" t="s">
        <v>28</v>
      </c>
      <c r="I30" s="193"/>
      <c r="J30" s="193"/>
      <c r="K30" s="242" t="str">
        <f>CONCATENATE(C7," ","-"," ",C8)</f>
        <v>Çorum Doğa Ortaokulu - Kargı Cumhuriyet Yatılı Bölge O.O</v>
      </c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3"/>
    </row>
    <row r="31" spans="1:28" ht="15" customHeight="1" x14ac:dyDescent="0.2">
      <c r="A31" s="23">
        <v>17</v>
      </c>
      <c r="B31" s="329" t="s">
        <v>65</v>
      </c>
      <c r="C31" s="329"/>
      <c r="D31" s="329"/>
      <c r="E31" s="64">
        <v>45280</v>
      </c>
      <c r="F31" s="330">
        <v>0.45833333333333331</v>
      </c>
      <c r="G31" s="330"/>
      <c r="H31" s="331" t="s">
        <v>73</v>
      </c>
      <c r="I31" s="331"/>
      <c r="J31" s="331"/>
      <c r="K31" s="332" t="s">
        <v>74</v>
      </c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3"/>
    </row>
    <row r="32" spans="1:28" ht="15" customHeight="1" x14ac:dyDescent="0.2">
      <c r="A32" s="19">
        <v>18</v>
      </c>
      <c r="B32" s="191" t="s">
        <v>65</v>
      </c>
      <c r="C32" s="191"/>
      <c r="D32" s="191"/>
      <c r="E32" s="64">
        <v>45280</v>
      </c>
      <c r="F32" s="192">
        <v>0.5</v>
      </c>
      <c r="G32" s="192"/>
      <c r="H32" s="193" t="s">
        <v>75</v>
      </c>
      <c r="I32" s="193"/>
      <c r="J32" s="193"/>
      <c r="K32" s="242" t="s">
        <v>76</v>
      </c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3"/>
    </row>
    <row r="33" spans="1:28" ht="15" customHeight="1" x14ac:dyDescent="0.2">
      <c r="A33" s="19">
        <v>19</v>
      </c>
      <c r="B33" s="191" t="s">
        <v>162</v>
      </c>
      <c r="C33" s="191"/>
      <c r="D33" s="191"/>
      <c r="E33" s="63">
        <v>45285</v>
      </c>
      <c r="F33" s="192">
        <v>0.45833333333333331</v>
      </c>
      <c r="G33" s="192"/>
      <c r="H33" s="193" t="s">
        <v>163</v>
      </c>
      <c r="I33" s="193"/>
      <c r="J33" s="193"/>
      <c r="K33" s="242" t="s">
        <v>164</v>
      </c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3"/>
    </row>
    <row r="34" spans="1:28" ht="15" customHeight="1" thickBot="1" x14ac:dyDescent="0.25">
      <c r="A34" s="20">
        <v>20</v>
      </c>
      <c r="B34" s="324" t="s">
        <v>162</v>
      </c>
      <c r="C34" s="324"/>
      <c r="D34" s="324"/>
      <c r="E34" s="65">
        <v>45285</v>
      </c>
      <c r="F34" s="325">
        <v>0.5</v>
      </c>
      <c r="G34" s="325"/>
      <c r="H34" s="326" t="s">
        <v>165</v>
      </c>
      <c r="I34" s="326"/>
      <c r="J34" s="326"/>
      <c r="K34" s="327" t="s">
        <v>166</v>
      </c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8"/>
    </row>
  </sheetData>
  <sheetProtection selectLockedCells="1"/>
  <mergeCells count="119">
    <mergeCell ref="AD2:AE2"/>
    <mergeCell ref="AF2:AG2"/>
    <mergeCell ref="X3:AA3"/>
    <mergeCell ref="AJ3:AM7"/>
    <mergeCell ref="AN3:AQ7"/>
    <mergeCell ref="AR3:AU7"/>
    <mergeCell ref="A1:I1"/>
    <mergeCell ref="J1:O1"/>
    <mergeCell ref="P1:T1"/>
    <mergeCell ref="U1:Y1"/>
    <mergeCell ref="A2:K2"/>
    <mergeCell ref="L2:S2"/>
    <mergeCell ref="T2:X2"/>
    <mergeCell ref="C7:J7"/>
    <mergeCell ref="M7:S7"/>
    <mergeCell ref="C8:J8"/>
    <mergeCell ref="M8:S8"/>
    <mergeCell ref="AJ8:AM12"/>
    <mergeCell ref="AN8:AQ12"/>
    <mergeCell ref="AV3:AY7"/>
    <mergeCell ref="AZ3:BC7"/>
    <mergeCell ref="BD3:BG7"/>
    <mergeCell ref="B4:J4"/>
    <mergeCell ref="L4:S4"/>
    <mergeCell ref="U4:AB4"/>
    <mergeCell ref="C5:J5"/>
    <mergeCell ref="M5:S5"/>
    <mergeCell ref="C6:J6"/>
    <mergeCell ref="M6:S6"/>
    <mergeCell ref="AR8:AU12"/>
    <mergeCell ref="AV8:AY12"/>
    <mergeCell ref="AZ8:BC12"/>
    <mergeCell ref="BD8:BG12"/>
    <mergeCell ref="C9:J9"/>
    <mergeCell ref="A12:A14"/>
    <mergeCell ref="B12:D14"/>
    <mergeCell ref="F12:G14"/>
    <mergeCell ref="H12:J14"/>
    <mergeCell ref="K12:AB14"/>
    <mergeCell ref="B17:D17"/>
    <mergeCell ref="F17:G17"/>
    <mergeCell ref="H17:J17"/>
    <mergeCell ref="K17:AB17"/>
    <mergeCell ref="B18:D18"/>
    <mergeCell ref="F18:G18"/>
    <mergeCell ref="H15:J15"/>
    <mergeCell ref="K15:AB15"/>
    <mergeCell ref="B15:D15"/>
    <mergeCell ref="F15:G15"/>
    <mergeCell ref="H18:J18"/>
    <mergeCell ref="K18:AB18"/>
    <mergeCell ref="B16:D16"/>
    <mergeCell ref="F16:G16"/>
    <mergeCell ref="H16:J16"/>
    <mergeCell ref="K16:AB16"/>
    <mergeCell ref="B21:D21"/>
    <mergeCell ref="F21:G21"/>
    <mergeCell ref="H21:J21"/>
    <mergeCell ref="K21:AB21"/>
    <mergeCell ref="B22:D22"/>
    <mergeCell ref="F22:G22"/>
    <mergeCell ref="H22:J22"/>
    <mergeCell ref="K22:AB22"/>
    <mergeCell ref="B19:D19"/>
    <mergeCell ref="F19:G19"/>
    <mergeCell ref="H19:J19"/>
    <mergeCell ref="K19:AB19"/>
    <mergeCell ref="B20:D20"/>
    <mergeCell ref="F20:G20"/>
    <mergeCell ref="H20:J20"/>
    <mergeCell ref="K20:AB20"/>
    <mergeCell ref="B25:D25"/>
    <mergeCell ref="F25:G25"/>
    <mergeCell ref="H25:J25"/>
    <mergeCell ref="K25:AB25"/>
    <mergeCell ref="B26:D26"/>
    <mergeCell ref="F26:G26"/>
    <mergeCell ref="H23:J23"/>
    <mergeCell ref="K23:AB23"/>
    <mergeCell ref="B23:D23"/>
    <mergeCell ref="F23:G23"/>
    <mergeCell ref="H26:J26"/>
    <mergeCell ref="K26:AB26"/>
    <mergeCell ref="B24:D24"/>
    <mergeCell ref="F24:G24"/>
    <mergeCell ref="H24:J24"/>
    <mergeCell ref="K24:AB24"/>
    <mergeCell ref="B29:D29"/>
    <mergeCell ref="F29:G29"/>
    <mergeCell ref="H29:J29"/>
    <mergeCell ref="K29:AB29"/>
    <mergeCell ref="B30:D30"/>
    <mergeCell ref="F30:G30"/>
    <mergeCell ref="H30:J30"/>
    <mergeCell ref="K30:AB30"/>
    <mergeCell ref="B27:D27"/>
    <mergeCell ref="F27:G27"/>
    <mergeCell ref="H27:J27"/>
    <mergeCell ref="K27:AB27"/>
    <mergeCell ref="B28:D28"/>
    <mergeCell ref="F28:G28"/>
    <mergeCell ref="H28:J28"/>
    <mergeCell ref="K28:AB28"/>
    <mergeCell ref="B33:D33"/>
    <mergeCell ref="F33:G33"/>
    <mergeCell ref="H33:J33"/>
    <mergeCell ref="K33:AB33"/>
    <mergeCell ref="B34:D34"/>
    <mergeCell ref="F34:G34"/>
    <mergeCell ref="H34:J34"/>
    <mergeCell ref="K34:AB34"/>
    <mergeCell ref="B31:D31"/>
    <mergeCell ref="F31:G31"/>
    <mergeCell ref="H31:J31"/>
    <mergeCell ref="K31:AB31"/>
    <mergeCell ref="B32:D32"/>
    <mergeCell ref="F32:G32"/>
    <mergeCell ref="H32:J32"/>
    <mergeCell ref="K32:AB32"/>
  </mergeCells>
  <hyperlinks>
    <hyperlink ref="X3:AA3" location="ANASAYFA!A1" display="ANASAYFA"/>
  </hyperlinks>
  <printOptions horizontalCentered="1"/>
  <pageMargins left="0.15748031496062992" right="0.15748031496062992" top="0.19685039370078741" bottom="0.19685039370078741" header="0.19685039370078741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3</vt:i4>
      </vt:variant>
    </vt:vector>
  </HeadingPairs>
  <TitlesOfParts>
    <vt:vector size="10" baseType="lpstr">
      <vt:lpstr> Mrk YILDIZ ERKEK VOLEYBOL </vt:lpstr>
      <vt:lpstr>SUNGURLU VOLEYBOL YILDIZ KIZ </vt:lpstr>
      <vt:lpstr>MERKEZ YILDIZ KIZ VOLEYBOL </vt:lpstr>
      <vt:lpstr>YILDIZ KIZ VOLEYBOL ELEME FİNAL</vt:lpstr>
      <vt:lpstr>MERKEZ VOLEYBOL KÜÇÜK KIZ</vt:lpstr>
      <vt:lpstr>MERKEZ VOLEYBOL KÜÇÜK KIZ FİNAL</vt:lpstr>
      <vt:lpstr>MERKEZ VOLEYBOL KÜÇÜK ERKEK</vt:lpstr>
      <vt:lpstr>'MERKEZ VOLEYBOL KÜÇÜK ERKEK'!Yazdırma_Alanı</vt:lpstr>
      <vt:lpstr>'MERKEZ YILDIZ KIZ VOLEYBOL '!Yazdırma_Alanı</vt:lpstr>
      <vt:lpstr>'SUNGURLU VOLEYBOL YILDIZ KIZ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 KÖTELEK</dc:creator>
  <cp:lastModifiedBy>Mustafa TURKAY</cp:lastModifiedBy>
  <cp:lastPrinted>2023-11-07T06:51:05Z</cp:lastPrinted>
  <dcterms:created xsi:type="dcterms:W3CDTF">2023-10-12T06:26:50Z</dcterms:created>
  <dcterms:modified xsi:type="dcterms:W3CDTF">2023-11-07T06:53:29Z</dcterms:modified>
</cp:coreProperties>
</file>